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hidePivotFieldList="1" defaultThemeVersion="166925"/>
  <mc:AlternateContent xmlns:mc="http://schemas.openxmlformats.org/markup-compatibility/2006">
    <mc:Choice Requires="x15">
      <x15ac:absPath xmlns:x15ac="http://schemas.microsoft.com/office/spreadsheetml/2010/11/ac" url="C:\Users\ASUS\Downloads\"/>
    </mc:Choice>
  </mc:AlternateContent>
  <xr:revisionPtr revIDLastSave="0" documentId="13_ncr:1_{CBF4ED50-659E-47E5-8652-4E28ADFF0999}" xr6:coauthVersionLast="47" xr6:coauthVersionMax="47" xr10:uidLastSave="{00000000-0000-0000-0000-000000000000}"/>
  <bookViews>
    <workbookView xWindow="-120" yWindow="-120" windowWidth="29040" windowHeight="15720" xr2:uid="{AF3BA5D7-E451-49C1-9169-7562A5548DBB}"/>
  </bookViews>
  <sheets>
    <sheet name="Statistics of province level" sheetId="8" r:id="rId1"/>
    <sheet name="Statistics  of district level" sheetId="19" r:id="rId2"/>
    <sheet name="Statistics of tehsil level"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169" i="19" l="1"/>
  <c r="N168" i="19"/>
  <c r="N167" i="19"/>
  <c r="N166" i="19"/>
  <c r="N165" i="19"/>
  <c r="N164" i="19"/>
  <c r="N163" i="19"/>
  <c r="N162" i="19"/>
  <c r="N161" i="19"/>
  <c r="N160" i="19"/>
  <c r="N159" i="19"/>
  <c r="N158" i="19"/>
  <c r="N157" i="19"/>
  <c r="N156" i="19"/>
  <c r="N155" i="19"/>
  <c r="N154" i="19"/>
  <c r="N153" i="19"/>
  <c r="N152" i="19"/>
  <c r="N151" i="19"/>
  <c r="N150" i="19"/>
  <c r="N149" i="19"/>
  <c r="N148" i="19"/>
  <c r="N147" i="19"/>
  <c r="N146" i="19"/>
  <c r="N145" i="19"/>
  <c r="N144" i="19"/>
  <c r="N143" i="19"/>
  <c r="N142" i="19"/>
  <c r="N141" i="19"/>
  <c r="N140" i="19"/>
  <c r="N109" i="19"/>
  <c r="N103" i="19"/>
  <c r="N139" i="19"/>
  <c r="N138" i="19"/>
  <c r="N137" i="19"/>
  <c r="N136" i="19"/>
  <c r="N135" i="19"/>
  <c r="N134" i="19"/>
  <c r="N133" i="19"/>
  <c r="N132" i="19"/>
  <c r="N131" i="19"/>
  <c r="N130" i="19"/>
  <c r="N129" i="19"/>
  <c r="N128" i="19"/>
  <c r="N127" i="19"/>
  <c r="N126" i="19"/>
  <c r="N125" i="19"/>
  <c r="N124" i="19"/>
  <c r="N123" i="19"/>
  <c r="N122" i="19"/>
  <c r="N121" i="19"/>
  <c r="N120" i="19"/>
  <c r="N119" i="19"/>
  <c r="N118" i="19"/>
  <c r="N117" i="19"/>
  <c r="N116" i="19"/>
  <c r="N115" i="19"/>
  <c r="N114" i="19"/>
  <c r="N113" i="19"/>
  <c r="N112" i="19"/>
  <c r="N111" i="19"/>
  <c r="N110" i="19"/>
  <c r="N108" i="19"/>
  <c r="N107" i="19"/>
  <c r="N106" i="19"/>
  <c r="N105" i="19"/>
  <c r="N104" i="19"/>
  <c r="N68" i="19"/>
  <c r="N102" i="19"/>
  <c r="N101" i="19"/>
  <c r="N100" i="19"/>
  <c r="N99" i="19"/>
  <c r="N98" i="19"/>
  <c r="N97" i="19"/>
  <c r="N96" i="19"/>
  <c r="N95" i="19"/>
  <c r="N94" i="19"/>
  <c r="N93" i="19"/>
  <c r="N92" i="19"/>
  <c r="N91" i="19"/>
  <c r="N90" i="19"/>
  <c r="N89" i="19"/>
  <c r="N88" i="19"/>
  <c r="N87" i="19"/>
  <c r="N86" i="19"/>
  <c r="N85" i="19"/>
  <c r="N84" i="19"/>
  <c r="N83" i="19"/>
  <c r="N82" i="19"/>
  <c r="N81" i="19"/>
  <c r="N80" i="19"/>
  <c r="N79" i="19"/>
  <c r="N78" i="19"/>
  <c r="N77" i="19"/>
  <c r="N76" i="19"/>
  <c r="N75" i="19"/>
  <c r="N74" i="19"/>
  <c r="N73" i="19"/>
  <c r="N72" i="19"/>
  <c r="N71" i="19"/>
  <c r="N70" i="19"/>
  <c r="N69" i="19"/>
  <c r="N66" i="19"/>
  <c r="N67" i="19"/>
  <c r="N65" i="19"/>
  <c r="N64" i="19"/>
  <c r="N63" i="19"/>
  <c r="N62" i="19"/>
  <c r="N61" i="19"/>
  <c r="N60" i="19"/>
  <c r="N59" i="19"/>
  <c r="N58" i="19"/>
  <c r="N57" i="19"/>
  <c r="N56" i="19"/>
  <c r="N55" i="19"/>
  <c r="N54" i="19"/>
  <c r="N53" i="19"/>
  <c r="N52" i="19"/>
  <c r="N51" i="19"/>
  <c r="N49" i="19"/>
  <c r="N50" i="19"/>
  <c r="N34" i="19"/>
  <c r="N6" i="19"/>
  <c r="N51" i="4"/>
  <c r="N46" i="4"/>
  <c r="N30" i="4"/>
  <c r="N16" i="4"/>
  <c r="N12" i="4"/>
  <c r="H181" i="4"/>
  <c r="N39" i="19"/>
  <c r="N40" i="19"/>
  <c r="N41" i="19"/>
  <c r="N42" i="19"/>
  <c r="N43" i="19"/>
  <c r="N44" i="19"/>
  <c r="N45" i="19"/>
  <c r="N46" i="19"/>
  <c r="N47" i="19"/>
  <c r="N48" i="19"/>
  <c r="N20" i="19"/>
  <c r="N21" i="19"/>
  <c r="N22" i="19"/>
  <c r="N23" i="19"/>
  <c r="N24" i="19"/>
  <c r="N25" i="19"/>
  <c r="N26" i="19"/>
  <c r="N27" i="19"/>
  <c r="N28" i="19"/>
  <c r="N29" i="19"/>
  <c r="N30" i="19"/>
  <c r="N31" i="19"/>
  <c r="N32" i="19"/>
  <c r="N33" i="19"/>
  <c r="N35" i="19"/>
  <c r="N36" i="19"/>
  <c r="N37" i="19"/>
  <c r="N38" i="19"/>
  <c r="N3" i="19"/>
  <c r="N4" i="19"/>
  <c r="N5" i="19"/>
  <c r="N7" i="19"/>
  <c r="N8" i="19"/>
  <c r="N9" i="19"/>
  <c r="N10" i="19"/>
  <c r="N11" i="19"/>
  <c r="N12" i="19"/>
  <c r="N13" i="19"/>
  <c r="N14" i="19"/>
  <c r="N15" i="19"/>
  <c r="N16" i="19"/>
  <c r="N17" i="19"/>
  <c r="N18" i="19"/>
  <c r="N19" i="19"/>
  <c r="N2" i="19"/>
  <c r="N743" i="4"/>
  <c r="N746" i="4"/>
  <c r="N745" i="4"/>
  <c r="N744" i="4"/>
  <c r="N742" i="4"/>
  <c r="N741" i="4"/>
  <c r="N740" i="4"/>
  <c r="N739" i="4"/>
  <c r="N738" i="4"/>
  <c r="N737" i="4"/>
  <c r="N736" i="4"/>
  <c r="N735" i="4"/>
  <c r="N734" i="4"/>
  <c r="N733" i="4"/>
  <c r="N725" i="4"/>
  <c r="N721" i="4"/>
  <c r="N717" i="4"/>
  <c r="N732" i="4"/>
  <c r="N731" i="4"/>
  <c r="N730" i="4"/>
  <c r="N729" i="4"/>
  <c r="N728" i="4"/>
  <c r="N727" i="4"/>
  <c r="N726" i="4"/>
  <c r="N724" i="4"/>
  <c r="N723" i="4"/>
  <c r="N722" i="4"/>
  <c r="N720" i="4"/>
  <c r="N719" i="4"/>
  <c r="N718" i="4"/>
  <c r="N716" i="4"/>
  <c r="N715" i="4"/>
  <c r="N714" i="4"/>
  <c r="N713" i="4"/>
  <c r="N712" i="4"/>
  <c r="N694" i="4"/>
  <c r="N711" i="4"/>
  <c r="N705" i="4"/>
  <c r="N701" i="4"/>
  <c r="N696" i="4"/>
  <c r="N691" i="4"/>
  <c r="N684" i="4"/>
  <c r="N685" i="4"/>
  <c r="N686" i="4"/>
  <c r="N687" i="4"/>
  <c r="N688" i="4"/>
  <c r="N689" i="4"/>
  <c r="N690" i="4"/>
  <c r="N692" i="4"/>
  <c r="N693" i="4"/>
  <c r="N695" i="4"/>
  <c r="N697" i="4"/>
  <c r="N698" i="4"/>
  <c r="N699" i="4"/>
  <c r="N700" i="4"/>
  <c r="N702" i="4"/>
  <c r="N703" i="4"/>
  <c r="N704" i="4"/>
  <c r="N706" i="4"/>
  <c r="N707" i="4"/>
  <c r="N708" i="4"/>
  <c r="N709" i="4"/>
  <c r="N710" i="4"/>
  <c r="N678" i="4"/>
  <c r="N670" i="4"/>
  <c r="N666" i="4"/>
  <c r="N683" i="4"/>
  <c r="N682" i="4"/>
  <c r="N681" i="4"/>
  <c r="N680" i="4"/>
  <c r="N679" i="4"/>
  <c r="N677" i="4"/>
  <c r="N676" i="4"/>
  <c r="N675" i="4"/>
  <c r="N674" i="4"/>
  <c r="N673" i="4"/>
  <c r="N672" i="4"/>
  <c r="N671" i="4"/>
  <c r="N669" i="4"/>
  <c r="N668" i="4"/>
  <c r="N667" i="4"/>
  <c r="N665" i="4"/>
  <c r="N664" i="4"/>
  <c r="N663" i="4"/>
  <c r="N661" i="4"/>
  <c r="N660" i="4"/>
  <c r="N659" i="4"/>
  <c r="N658" i="4"/>
  <c r="N662" i="4"/>
  <c r="N657" i="4"/>
  <c r="N653" i="4"/>
  <c r="N644" i="4"/>
  <c r="N640" i="4"/>
  <c r="N632" i="4"/>
  <c r="N633" i="4"/>
  <c r="N634" i="4"/>
  <c r="N635" i="4"/>
  <c r="N636" i="4"/>
  <c r="N637" i="4"/>
  <c r="N638" i="4"/>
  <c r="N639" i="4"/>
  <c r="N641" i="4"/>
  <c r="N642" i="4"/>
  <c r="N643" i="4"/>
  <c r="N645" i="4"/>
  <c r="N646" i="4"/>
  <c r="N647" i="4"/>
  <c r="N648" i="4"/>
  <c r="N649" i="4"/>
  <c r="N650" i="4"/>
  <c r="N651" i="4"/>
  <c r="N652" i="4"/>
  <c r="N654" i="4"/>
  <c r="N655" i="4"/>
  <c r="N656" i="4"/>
  <c r="N631" i="4"/>
  <c r="N630" i="4"/>
  <c r="N629" i="4"/>
  <c r="N628" i="4"/>
  <c r="N627" i="4"/>
  <c r="N626" i="4"/>
  <c r="N625" i="4"/>
  <c r="N624" i="4"/>
  <c r="N623" i="4"/>
  <c r="N622" i="4"/>
  <c r="N621" i="4"/>
  <c r="N620" i="4"/>
  <c r="N619" i="4"/>
  <c r="N618" i="4"/>
  <c r="N617" i="4"/>
  <c r="N616" i="4"/>
  <c r="N615" i="4"/>
  <c r="N614" i="4"/>
  <c r="N613" i="4"/>
  <c r="N612" i="4"/>
  <c r="N609" i="4"/>
  <c r="N604" i="4"/>
  <c r="N599" i="4"/>
  <c r="N592" i="4"/>
  <c r="N593" i="4"/>
  <c r="N594" i="4"/>
  <c r="N595" i="4"/>
  <c r="N596" i="4"/>
  <c r="N597" i="4"/>
  <c r="N598" i="4"/>
  <c r="N600" i="4"/>
  <c r="N601" i="4"/>
  <c r="N602" i="4"/>
  <c r="N603" i="4"/>
  <c r="N605" i="4"/>
  <c r="N606" i="4"/>
  <c r="N607" i="4"/>
  <c r="N608" i="4"/>
  <c r="N610" i="4"/>
  <c r="N611" i="4"/>
  <c r="N591" i="4"/>
  <c r="N590" i="4"/>
  <c r="N589" i="4"/>
  <c r="N588" i="4"/>
  <c r="N583" i="4"/>
  <c r="N578" i="4"/>
  <c r="N572" i="4"/>
  <c r="N564" i="4"/>
  <c r="N561" i="4"/>
  <c r="N562" i="4"/>
  <c r="N563" i="4"/>
  <c r="N565" i="4"/>
  <c r="N566" i="4"/>
  <c r="N567" i="4"/>
  <c r="N568" i="4"/>
  <c r="N569" i="4"/>
  <c r="N570" i="4"/>
  <c r="N571" i="4"/>
  <c r="N573" i="4"/>
  <c r="N574" i="4"/>
  <c r="N575" i="4"/>
  <c r="N576" i="4"/>
  <c r="N577" i="4"/>
  <c r="N579" i="4"/>
  <c r="N580" i="4"/>
  <c r="N581" i="4"/>
  <c r="N582" i="4"/>
  <c r="N584" i="4"/>
  <c r="N585" i="4"/>
  <c r="N586" i="4"/>
  <c r="N587" i="4"/>
  <c r="N560" i="4"/>
  <c r="N559" i="4"/>
  <c r="N558" i="4"/>
  <c r="N557" i="4"/>
  <c r="N556" i="4"/>
  <c r="N555" i="4"/>
  <c r="N554" i="4"/>
  <c r="N552" i="4"/>
  <c r="N551" i="4"/>
  <c r="N550" i="4"/>
  <c r="N549" i="4"/>
  <c r="N547" i="4"/>
  <c r="N546" i="4"/>
  <c r="N545" i="4"/>
  <c r="N544" i="4"/>
  <c r="N542" i="4"/>
  <c r="N541" i="4"/>
  <c r="N539" i="4"/>
  <c r="N538" i="4"/>
  <c r="N537" i="4"/>
  <c r="N535" i="4"/>
  <c r="N534" i="4"/>
  <c r="N533" i="4"/>
  <c r="N531" i="4"/>
  <c r="N530" i="4"/>
  <c r="N529" i="4"/>
  <c r="N527" i="4"/>
  <c r="N526" i="4"/>
  <c r="N525" i="4"/>
  <c r="N524" i="4"/>
  <c r="N522" i="4"/>
  <c r="N521" i="4"/>
  <c r="N520" i="4"/>
  <c r="N519" i="4"/>
  <c r="N517" i="4"/>
  <c r="N516" i="4"/>
  <c r="N515" i="4"/>
  <c r="N553" i="4"/>
  <c r="N548" i="4"/>
  <c r="N543" i="4"/>
  <c r="N540" i="4"/>
  <c r="N536" i="4"/>
  <c r="N532" i="4"/>
  <c r="N528" i="4"/>
  <c r="N523" i="4"/>
  <c r="N518" i="4"/>
  <c r="N514" i="4"/>
  <c r="N510" i="4"/>
  <c r="N506" i="4"/>
  <c r="N502" i="4"/>
  <c r="N499" i="4"/>
  <c r="N494" i="4"/>
  <c r="N489" i="4"/>
  <c r="N490" i="4"/>
  <c r="N491" i="4"/>
  <c r="N492" i="4"/>
  <c r="N493" i="4"/>
  <c r="N495" i="4"/>
  <c r="N496" i="4"/>
  <c r="N497" i="4"/>
  <c r="N498" i="4"/>
  <c r="N500" i="4"/>
  <c r="N501" i="4"/>
  <c r="N503" i="4"/>
  <c r="N504" i="4"/>
  <c r="N505" i="4"/>
  <c r="N507" i="4"/>
  <c r="N508" i="4"/>
  <c r="N509" i="4"/>
  <c r="N511" i="4"/>
  <c r="N512" i="4"/>
  <c r="N513" i="4"/>
  <c r="N484" i="4"/>
  <c r="N479" i="4"/>
  <c r="N474" i="4"/>
  <c r="N471" i="4"/>
  <c r="N467" i="4"/>
  <c r="N462" i="4"/>
  <c r="N463" i="4"/>
  <c r="N464" i="4"/>
  <c r="N465" i="4"/>
  <c r="N466" i="4"/>
  <c r="N468" i="4"/>
  <c r="N469" i="4"/>
  <c r="N470" i="4"/>
  <c r="N472" i="4"/>
  <c r="N473" i="4"/>
  <c r="N475" i="4"/>
  <c r="N476" i="4"/>
  <c r="N477" i="4"/>
  <c r="N478" i="4"/>
  <c r="N480" i="4"/>
  <c r="N481" i="4"/>
  <c r="N482" i="4"/>
  <c r="N483" i="4"/>
  <c r="N485" i="4"/>
  <c r="N486" i="4"/>
  <c r="N487" i="4"/>
  <c r="N488" i="4"/>
  <c r="N455" i="4"/>
  <c r="N450" i="4"/>
  <c r="N446" i="4"/>
  <c r="N441" i="4"/>
  <c r="N442" i="4"/>
  <c r="N443" i="4"/>
  <c r="N444" i="4"/>
  <c r="N445" i="4"/>
  <c r="N447" i="4"/>
  <c r="N448" i="4"/>
  <c r="N449" i="4"/>
  <c r="N451" i="4"/>
  <c r="N452" i="4"/>
  <c r="N453" i="4"/>
  <c r="N454" i="4"/>
  <c r="N456" i="4"/>
  <c r="N457" i="4"/>
  <c r="N458" i="4"/>
  <c r="N459" i="4"/>
  <c r="N460" i="4"/>
  <c r="N461" i="4"/>
  <c r="N438" i="4"/>
  <c r="N436" i="4"/>
  <c r="N430" i="4"/>
  <c r="N424" i="4"/>
  <c r="N416" i="4"/>
  <c r="N417" i="4"/>
  <c r="N418" i="4"/>
  <c r="N419" i="4"/>
  <c r="N420" i="4"/>
  <c r="N421" i="4"/>
  <c r="N422" i="4"/>
  <c r="N423" i="4"/>
  <c r="N425" i="4"/>
  <c r="N426" i="4"/>
  <c r="N427" i="4"/>
  <c r="N428" i="4"/>
  <c r="N429" i="4"/>
  <c r="N431" i="4"/>
  <c r="N432" i="4"/>
  <c r="N433" i="4"/>
  <c r="N434" i="4"/>
  <c r="N435" i="4"/>
  <c r="N437" i="4"/>
  <c r="N439" i="4"/>
  <c r="N440" i="4"/>
  <c r="N408" i="4"/>
  <c r="N405" i="4"/>
  <c r="N402" i="4"/>
  <c r="N403" i="4"/>
  <c r="N404" i="4"/>
  <c r="N406" i="4"/>
  <c r="N407" i="4"/>
  <c r="N409" i="4"/>
  <c r="N410" i="4"/>
  <c r="N411" i="4"/>
  <c r="N412" i="4"/>
  <c r="N413" i="4"/>
  <c r="N414" i="4"/>
  <c r="N415" i="4"/>
  <c r="N401" i="4"/>
  <c r="N400" i="4"/>
  <c r="N399" i="4"/>
  <c r="N398" i="4"/>
  <c r="N397" i="4"/>
  <c r="N396" i="4"/>
  <c r="N395" i="4"/>
  <c r="N394" i="4"/>
  <c r="N393" i="4"/>
  <c r="N392" i="4"/>
  <c r="N387" i="4"/>
  <c r="N378" i="4"/>
  <c r="N371" i="4"/>
  <c r="N365" i="4"/>
  <c r="N366" i="4"/>
  <c r="N367" i="4"/>
  <c r="N368" i="4"/>
  <c r="N369" i="4"/>
  <c r="N370" i="4"/>
  <c r="N372" i="4"/>
  <c r="N373" i="4"/>
  <c r="N374" i="4"/>
  <c r="N375" i="4"/>
  <c r="N376" i="4"/>
  <c r="N377" i="4"/>
  <c r="N379" i="4"/>
  <c r="N380" i="4"/>
  <c r="N381" i="4"/>
  <c r="N382" i="4"/>
  <c r="N383" i="4"/>
  <c r="N384" i="4"/>
  <c r="N385" i="4"/>
  <c r="N386" i="4"/>
  <c r="N388" i="4"/>
  <c r="N389" i="4"/>
  <c r="N390" i="4"/>
  <c r="N391" i="4"/>
  <c r="N360" i="4"/>
  <c r="M356" i="4"/>
  <c r="N356" i="4"/>
  <c r="N345" i="4"/>
  <c r="N361" i="4"/>
  <c r="N362" i="4"/>
  <c r="N363" i="4"/>
  <c r="N364" i="4"/>
  <c r="N355" i="4"/>
  <c r="N357" i="4"/>
  <c r="N358" i="4"/>
  <c r="N359" i="4"/>
  <c r="N346" i="4"/>
  <c r="N347" i="4"/>
  <c r="N348" i="4"/>
  <c r="N349" i="4"/>
  <c r="N350" i="4"/>
  <c r="N351" i="4"/>
  <c r="N352" i="4"/>
  <c r="N353" i="4"/>
  <c r="N354" i="4"/>
  <c r="N343" i="4"/>
  <c r="N344" i="4"/>
  <c r="N336" i="4"/>
  <c r="N337" i="4"/>
  <c r="N338" i="4"/>
  <c r="N339" i="4"/>
  <c r="N340" i="4"/>
  <c r="N341" i="4"/>
  <c r="N342" i="4"/>
  <c r="N330" i="4"/>
  <c r="N331" i="4"/>
  <c r="N332" i="4"/>
  <c r="N333" i="4"/>
  <c r="N334" i="4"/>
  <c r="N335" i="4"/>
  <c r="N324" i="4"/>
  <c r="N325" i="4"/>
  <c r="N326" i="4"/>
  <c r="N327" i="4"/>
  <c r="N328" i="4"/>
  <c r="N329" i="4"/>
  <c r="N321" i="4"/>
  <c r="N314" i="4"/>
  <c r="N310" i="4"/>
  <c r="N309" i="4"/>
  <c r="N311" i="4"/>
  <c r="N312" i="4"/>
  <c r="N313" i="4"/>
  <c r="N315" i="4"/>
  <c r="N316" i="4"/>
  <c r="N317" i="4"/>
  <c r="N318" i="4"/>
  <c r="N319" i="4"/>
  <c r="N320" i="4"/>
  <c r="N322" i="4"/>
  <c r="N323" i="4"/>
  <c r="N306" i="4"/>
  <c r="N298" i="4"/>
  <c r="N295" i="4"/>
  <c r="N294" i="4"/>
  <c r="N296" i="4"/>
  <c r="N297" i="4"/>
  <c r="N299" i="4"/>
  <c r="N300" i="4"/>
  <c r="N301" i="4"/>
  <c r="N302" i="4"/>
  <c r="N303" i="4"/>
  <c r="N304" i="4"/>
  <c r="N305" i="4"/>
  <c r="N290" i="4"/>
  <c r="N285" i="4"/>
  <c r="N281" i="4"/>
  <c r="N277" i="4"/>
  <c r="N278" i="4"/>
  <c r="N279" i="4"/>
  <c r="N280" i="4"/>
  <c r="N282" i="4"/>
  <c r="N283" i="4"/>
  <c r="N284" i="4"/>
  <c r="N286" i="4"/>
  <c r="N287" i="4"/>
  <c r="N288" i="4"/>
  <c r="N289" i="4"/>
  <c r="N291" i="4"/>
  <c r="N292" i="4"/>
  <c r="N293" i="4"/>
  <c r="N276" i="4"/>
  <c r="N275" i="4"/>
  <c r="N274" i="4"/>
  <c r="N267" i="4"/>
  <c r="N273" i="4"/>
  <c r="N272" i="4"/>
  <c r="N271" i="4"/>
  <c r="N270" i="4"/>
  <c r="N269" i="4"/>
  <c r="N268" i="4"/>
  <c r="N266" i="4"/>
  <c r="N265" i="4"/>
  <c r="N264" i="4"/>
  <c r="N263" i="4"/>
  <c r="N262" i="4"/>
  <c r="N261" i="4"/>
  <c r="N259" i="4"/>
  <c r="N258" i="4"/>
  <c r="N257" i="4"/>
  <c r="N260" i="4"/>
  <c r="N256" i="4"/>
  <c r="N251" i="4"/>
  <c r="N255" i="4"/>
  <c r="N254" i="4"/>
  <c r="N253" i="4"/>
  <c r="N252" i="4"/>
  <c r="N248" i="4"/>
  <c r="N241" i="4"/>
  <c r="N233" i="4"/>
  <c r="N234" i="4"/>
  <c r="N235" i="4"/>
  <c r="N236" i="4"/>
  <c r="N237" i="4"/>
  <c r="N238" i="4"/>
  <c r="N239" i="4"/>
  <c r="N240" i="4"/>
  <c r="N232" i="4"/>
  <c r="N231" i="4"/>
  <c r="N230" i="4"/>
  <c r="N229" i="4"/>
  <c r="N228" i="4"/>
  <c r="N225" i="4"/>
  <c r="N227" i="4"/>
  <c r="N226" i="4"/>
  <c r="N223" i="4"/>
  <c r="N224" i="4"/>
  <c r="N222" i="4"/>
  <c r="M222" i="4"/>
  <c r="N218" i="4"/>
  <c r="N216" i="4"/>
  <c r="N219" i="4"/>
  <c r="N217" i="4"/>
  <c r="N214" i="4"/>
  <c r="N215" i="4"/>
  <c r="N220" i="4"/>
  <c r="N221" i="4"/>
  <c r="N213" i="4"/>
  <c r="N212" i="4"/>
  <c r="N211" i="4"/>
  <c r="N210" i="4"/>
  <c r="N209" i="4"/>
  <c r="N208" i="4"/>
  <c r="N207" i="4"/>
  <c r="N206" i="4"/>
  <c r="N204" i="4"/>
  <c r="N205" i="4"/>
  <c r="N203" i="4"/>
  <c r="N202" i="4"/>
  <c r="N201" i="4"/>
  <c r="N200" i="4"/>
  <c r="N199" i="4"/>
  <c r="N198" i="4"/>
  <c r="N197" i="4"/>
  <c r="N196" i="4"/>
  <c r="N195" i="4"/>
  <c r="N194" i="4"/>
  <c r="N193" i="4"/>
  <c r="N192" i="4"/>
  <c r="N191" i="4"/>
  <c r="N190" i="4"/>
  <c r="N189" i="4"/>
  <c r="N186" i="4"/>
  <c r="N188" i="4"/>
  <c r="N187" i="4"/>
  <c r="N185" i="4"/>
  <c r="N181" i="4"/>
  <c r="N180" i="4"/>
  <c r="N182" i="4"/>
  <c r="N179" i="4"/>
  <c r="N178" i="4"/>
  <c r="N177" i="4"/>
  <c r="N176" i="4"/>
  <c r="N175" i="4"/>
  <c r="N174" i="4"/>
  <c r="N173" i="4"/>
  <c r="N172" i="4"/>
  <c r="N171" i="4"/>
  <c r="N170" i="4"/>
  <c r="N169" i="4"/>
  <c r="N168" i="4"/>
  <c r="N167" i="4"/>
  <c r="N166" i="4"/>
  <c r="N165" i="4"/>
  <c r="N164" i="4"/>
  <c r="N163" i="4"/>
  <c r="N162" i="4"/>
  <c r="N160" i="4"/>
  <c r="N125" i="4"/>
  <c r="N127" i="4"/>
  <c r="N126" i="4"/>
  <c r="N124" i="4"/>
  <c r="N123" i="4"/>
  <c r="N122" i="4"/>
  <c r="N121" i="4"/>
  <c r="N119" i="4"/>
  <c r="N118" i="4"/>
  <c r="N117" i="4"/>
  <c r="N111" i="4"/>
  <c r="N115" i="4"/>
  <c r="N114" i="4"/>
  <c r="N112" i="4"/>
  <c r="N110" i="4"/>
  <c r="N106" i="4"/>
  <c r="N107" i="4"/>
  <c r="N120" i="4"/>
  <c r="N116" i="4"/>
  <c r="N113" i="4"/>
  <c r="N109" i="4"/>
  <c r="N76" i="4"/>
  <c r="N75" i="4"/>
  <c r="N74" i="4"/>
  <c r="N52" i="4"/>
  <c r="N59" i="4"/>
  <c r="N60" i="4"/>
  <c r="N61" i="4"/>
  <c r="N58" i="4"/>
  <c r="N56" i="4"/>
  <c r="N57" i="4"/>
  <c r="N55" i="4"/>
  <c r="N54" i="4"/>
  <c r="N53" i="4"/>
  <c r="N41" i="4"/>
  <c r="N40" i="4"/>
  <c r="N39" i="4"/>
  <c r="N38" i="4"/>
  <c r="N37" i="4"/>
  <c r="N35" i="4"/>
  <c r="N34" i="4"/>
  <c r="N33" i="4"/>
  <c r="N32" i="4"/>
  <c r="N18" i="4"/>
  <c r="N19" i="4"/>
  <c r="N17" i="4"/>
  <c r="N11" i="4"/>
  <c r="N13" i="4"/>
  <c r="N14" i="4"/>
  <c r="N15" i="4"/>
  <c r="N99" i="4"/>
  <c r="N103" i="4"/>
  <c r="N95" i="4"/>
  <c r="N94" i="4"/>
  <c r="N92" i="4"/>
  <c r="N91" i="4"/>
  <c r="N89" i="4"/>
  <c r="N88" i="4"/>
  <c r="N77" i="4"/>
  <c r="N73" i="4"/>
  <c r="N72" i="4"/>
  <c r="N71" i="4"/>
  <c r="N70" i="4"/>
  <c r="N69" i="4"/>
  <c r="N68" i="4"/>
  <c r="N67" i="4"/>
  <c r="N66" i="4"/>
  <c r="N65" i="4"/>
  <c r="N64" i="4"/>
  <c r="N63" i="4"/>
  <c r="N62" i="4"/>
  <c r="N36" i="4"/>
  <c r="N31" i="4"/>
  <c r="N29" i="4"/>
  <c r="N28" i="4"/>
  <c r="N27" i="4"/>
  <c r="N26" i="4"/>
  <c r="N25" i="4"/>
  <c r="N24" i="4"/>
  <c r="N23" i="4"/>
  <c r="N22" i="4"/>
  <c r="N21" i="4"/>
  <c r="N20" i="4"/>
  <c r="N2" i="4"/>
  <c r="N4" i="4"/>
  <c r="M23" i="4"/>
  <c r="N3" i="4"/>
  <c r="M9" i="4"/>
  <c r="M10" i="4"/>
  <c r="M24" i="4"/>
  <c r="M8" i="4"/>
  <c r="N5" i="4"/>
  <c r="N6" i="4"/>
  <c r="N7" i="4"/>
  <c r="N8" i="4"/>
  <c r="N9" i="4"/>
  <c r="N10" i="4"/>
  <c r="N45" i="4"/>
  <c r="N47" i="4"/>
  <c r="N48" i="4"/>
  <c r="N49" i="4"/>
  <c r="N50" i="4"/>
  <c r="N78" i="4"/>
  <c r="N79" i="4"/>
  <c r="N80" i="4"/>
  <c r="N81" i="4"/>
  <c r="N82" i="4"/>
  <c r="N83" i="4"/>
  <c r="N84" i="4"/>
  <c r="N85" i="4"/>
  <c r="N86" i="4"/>
  <c r="N90" i="4"/>
  <c r="N93" i="4"/>
  <c r="N96" i="4"/>
  <c r="N97" i="4"/>
  <c r="N98" i="4"/>
  <c r="N100" i="4"/>
  <c r="N101" i="4"/>
  <c r="N102" i="4"/>
  <c r="N104" i="4"/>
  <c r="N108" i="4"/>
  <c r="N128" i="4"/>
  <c r="N129" i="4"/>
  <c r="N130" i="4"/>
  <c r="N131" i="4"/>
  <c r="N132" i="4"/>
  <c r="N133" i="4"/>
  <c r="N134" i="4"/>
  <c r="N135" i="4"/>
  <c r="N136" i="4"/>
  <c r="N137" i="4"/>
  <c r="N138" i="4"/>
  <c r="N139" i="4"/>
  <c r="N140" i="4"/>
  <c r="N141" i="4"/>
  <c r="N142" i="4"/>
  <c r="N143" i="4"/>
  <c r="N144" i="4"/>
  <c r="N145" i="4"/>
  <c r="N146" i="4"/>
  <c r="N147" i="4"/>
  <c r="N148" i="4"/>
  <c r="N149" i="4"/>
  <c r="N150" i="4"/>
  <c r="N151" i="4"/>
  <c r="N152" i="4"/>
  <c r="N153" i="4"/>
  <c r="N154" i="4"/>
  <c r="N155" i="4"/>
  <c r="N156" i="4"/>
  <c r="N157" i="4"/>
  <c r="N158" i="4"/>
  <c r="N159" i="4"/>
  <c r="N161" i="4"/>
  <c r="N183" i="4"/>
  <c r="N184" i="4"/>
  <c r="N242" i="4"/>
  <c r="N243" i="4"/>
  <c r="N244" i="4"/>
  <c r="N245" i="4"/>
  <c r="N246" i="4"/>
  <c r="N247" i="4"/>
  <c r="N249" i="4"/>
  <c r="N250" i="4"/>
  <c r="N307" i="4"/>
  <c r="N308" i="4"/>
  <c r="N42" i="4"/>
  <c r="N43" i="4"/>
  <c r="N44" i="4"/>
  <c r="M10" i="19"/>
  <c r="M17" i="19"/>
  <c r="M33" i="19"/>
  <c r="M53" i="19"/>
  <c r="M73" i="19"/>
  <c r="M155" i="19"/>
  <c r="M149" i="19"/>
  <c r="M684" i="4"/>
  <c r="M559" i="4"/>
  <c r="M514" i="4"/>
  <c r="M450" i="4"/>
  <c r="M439" i="4"/>
  <c r="M436" i="4"/>
  <c r="M408" i="4"/>
  <c r="M394" i="4"/>
  <c r="M392" i="4"/>
  <c r="M256" i="4"/>
  <c r="M219" i="4"/>
  <c r="M227" i="4"/>
  <c r="M165" i="4"/>
  <c r="M155" i="4"/>
  <c r="M81" i="4"/>
  <c r="M30" i="4"/>
  <c r="M616" i="4"/>
  <c r="M617" i="4"/>
  <c r="M618" i="4"/>
  <c r="M619" i="4"/>
  <c r="M620" i="4"/>
  <c r="M621" i="4"/>
  <c r="M622" i="4"/>
  <c r="M623" i="4"/>
  <c r="M624" i="4"/>
  <c r="M625" i="4"/>
  <c r="M626" i="4"/>
  <c r="M627" i="4"/>
  <c r="M628" i="4"/>
  <c r="M629" i="4"/>
  <c r="M630" i="4"/>
  <c r="M631" i="4"/>
  <c r="M632" i="4"/>
  <c r="M633" i="4"/>
  <c r="M634" i="4"/>
  <c r="M635" i="4"/>
  <c r="M636" i="4"/>
  <c r="M637" i="4"/>
  <c r="M638" i="4"/>
  <c r="M639" i="4"/>
  <c r="M640" i="4"/>
  <c r="M641" i="4"/>
  <c r="M642" i="4"/>
  <c r="M643" i="4"/>
  <c r="M644" i="4"/>
  <c r="M645" i="4"/>
  <c r="M646" i="4"/>
  <c r="M647" i="4"/>
  <c r="M648" i="4"/>
  <c r="M649" i="4"/>
  <c r="M650" i="4"/>
  <c r="M651" i="4"/>
  <c r="M652" i="4"/>
  <c r="M653" i="4"/>
  <c r="M654" i="4"/>
  <c r="M657" i="4"/>
  <c r="M658" i="4"/>
  <c r="M659" i="4"/>
  <c r="M660" i="4"/>
  <c r="M661" i="4"/>
  <c r="M662" i="4"/>
  <c r="M663" i="4"/>
  <c r="M664" i="4"/>
  <c r="M666" i="4"/>
  <c r="M667" i="4"/>
  <c r="M668" i="4"/>
  <c r="M669" i="4"/>
  <c r="M670" i="4"/>
  <c r="M671" i="4"/>
  <c r="M672" i="4"/>
  <c r="M673" i="4"/>
  <c r="M674" i="4"/>
  <c r="M675" i="4"/>
  <c r="M676" i="4"/>
  <c r="M677" i="4"/>
  <c r="M678" i="4"/>
  <c r="M679" i="4"/>
  <c r="M680" i="4"/>
  <c r="M681" i="4"/>
  <c r="M682" i="4"/>
  <c r="M683" i="4"/>
  <c r="M685" i="4"/>
  <c r="M686" i="4"/>
  <c r="M687" i="4"/>
  <c r="M688" i="4"/>
  <c r="M689" i="4"/>
  <c r="M690" i="4"/>
  <c r="M691" i="4"/>
  <c r="M692" i="4"/>
  <c r="M693" i="4"/>
  <c r="M694" i="4"/>
  <c r="M695" i="4"/>
  <c r="M696" i="4"/>
  <c r="M697" i="4"/>
  <c r="M698" i="4"/>
  <c r="M699" i="4"/>
  <c r="M700" i="4"/>
  <c r="M701" i="4"/>
  <c r="M702" i="4"/>
  <c r="M703" i="4"/>
  <c r="M704" i="4"/>
  <c r="M705" i="4"/>
  <c r="M706" i="4"/>
  <c r="M707" i="4"/>
  <c r="M708" i="4"/>
  <c r="M709" i="4"/>
  <c r="M710" i="4"/>
  <c r="M711" i="4"/>
  <c r="M712" i="4"/>
  <c r="M713" i="4"/>
  <c r="M714" i="4"/>
  <c r="M715" i="4"/>
  <c r="M716" i="4"/>
  <c r="M717" i="4"/>
  <c r="M718" i="4"/>
  <c r="M719" i="4"/>
  <c r="M720" i="4"/>
  <c r="M721" i="4"/>
  <c r="M722" i="4"/>
  <c r="M723" i="4"/>
  <c r="M724" i="4"/>
  <c r="M725" i="4"/>
  <c r="M728" i="4"/>
  <c r="M729" i="4"/>
  <c r="M730" i="4"/>
  <c r="M731" i="4"/>
  <c r="M732" i="4"/>
  <c r="M733" i="4"/>
  <c r="M734" i="4"/>
  <c r="M735" i="4"/>
  <c r="M736" i="4"/>
  <c r="M737" i="4"/>
  <c r="M738" i="4"/>
  <c r="M739" i="4"/>
  <c r="M740" i="4"/>
  <c r="M741" i="4"/>
  <c r="M742" i="4"/>
  <c r="M743" i="4"/>
  <c r="M745" i="4"/>
  <c r="M541" i="4"/>
  <c r="M542" i="4"/>
  <c r="M543" i="4"/>
  <c r="M544" i="4"/>
  <c r="M545" i="4"/>
  <c r="M546" i="4"/>
  <c r="M547" i="4"/>
  <c r="M548" i="4"/>
  <c r="M549" i="4"/>
  <c r="M550" i="4"/>
  <c r="M551" i="4"/>
  <c r="M552" i="4"/>
  <c r="M553" i="4"/>
  <c r="M554" i="4"/>
  <c r="M555" i="4"/>
  <c r="M556" i="4"/>
  <c r="M557" i="4"/>
  <c r="M558" i="4"/>
  <c r="M561" i="4"/>
  <c r="M562" i="4"/>
  <c r="M563" i="4"/>
  <c r="M564" i="4"/>
  <c r="M565" i="4"/>
  <c r="M566" i="4"/>
  <c r="M567" i="4"/>
  <c r="M568" i="4"/>
  <c r="M569" i="4"/>
  <c r="M570" i="4"/>
  <c r="M572" i="4"/>
  <c r="M573" i="4"/>
  <c r="M574" i="4"/>
  <c r="M575" i="4"/>
  <c r="M576" i="4"/>
  <c r="M577" i="4"/>
  <c r="M578" i="4"/>
  <c r="M579" i="4"/>
  <c r="M580" i="4"/>
  <c r="M581" i="4"/>
  <c r="M582" i="4"/>
  <c r="M583" i="4"/>
  <c r="M584" i="4"/>
  <c r="M585" i="4"/>
  <c r="M587" i="4"/>
  <c r="M588" i="4"/>
  <c r="M589" i="4"/>
  <c r="M590" i="4"/>
  <c r="M591" i="4"/>
  <c r="M592" i="4"/>
  <c r="M593" i="4"/>
  <c r="M594" i="4"/>
  <c r="M595" i="4"/>
  <c r="M596" i="4"/>
  <c r="M597" i="4"/>
  <c r="M598" i="4"/>
  <c r="M604" i="4"/>
  <c r="M605" i="4"/>
  <c r="M606" i="4"/>
  <c r="M607" i="4"/>
  <c r="M608" i="4"/>
  <c r="M612" i="4"/>
  <c r="M613" i="4"/>
  <c r="M614" i="4"/>
  <c r="M615" i="4"/>
  <c r="M472" i="4"/>
  <c r="M473" i="4"/>
  <c r="M474" i="4"/>
  <c r="M475" i="4"/>
  <c r="M476" i="4"/>
  <c r="M477" i="4"/>
  <c r="M478" i="4"/>
  <c r="M479" i="4"/>
  <c r="M480" i="4"/>
  <c r="M481" i="4"/>
  <c r="M482" i="4"/>
  <c r="M483" i="4"/>
  <c r="M484" i="4"/>
  <c r="M485" i="4"/>
  <c r="M486" i="4"/>
  <c r="M487" i="4"/>
  <c r="M488" i="4"/>
  <c r="M489" i="4"/>
  <c r="M490" i="4"/>
  <c r="M491" i="4"/>
  <c r="M493" i="4"/>
  <c r="M494" i="4"/>
  <c r="M495" i="4"/>
  <c r="M496" i="4"/>
  <c r="M497" i="4"/>
  <c r="M498" i="4"/>
  <c r="M499" i="4"/>
  <c r="M500" i="4"/>
  <c r="M501" i="4"/>
  <c r="M502" i="4"/>
  <c r="M503" i="4"/>
  <c r="M504" i="4"/>
  <c r="M505" i="4"/>
  <c r="M506" i="4"/>
  <c r="M507" i="4"/>
  <c r="M508" i="4"/>
  <c r="M509" i="4"/>
  <c r="M510" i="4"/>
  <c r="M511" i="4"/>
  <c r="M512" i="4"/>
  <c r="M513" i="4"/>
  <c r="M515" i="4"/>
  <c r="M516" i="4"/>
  <c r="M517" i="4"/>
  <c r="M518" i="4"/>
  <c r="M519" i="4"/>
  <c r="M520" i="4"/>
  <c r="M521" i="4"/>
  <c r="M522" i="4"/>
  <c r="M523" i="4"/>
  <c r="M524" i="4"/>
  <c r="M525" i="4"/>
  <c r="M526" i="4"/>
  <c r="M527" i="4"/>
  <c r="M528" i="4"/>
  <c r="M529" i="4"/>
  <c r="M530" i="4"/>
  <c r="M531" i="4"/>
  <c r="M532" i="4"/>
  <c r="M533" i="4"/>
  <c r="M534" i="4"/>
  <c r="M535" i="4"/>
  <c r="M536" i="4"/>
  <c r="M537" i="4"/>
  <c r="M538" i="4"/>
  <c r="M539" i="4"/>
  <c r="M540" i="4"/>
  <c r="M401" i="4"/>
  <c r="M402" i="4"/>
  <c r="M403" i="4"/>
  <c r="M404" i="4"/>
  <c r="M405" i="4"/>
  <c r="M406" i="4"/>
  <c r="M407" i="4"/>
  <c r="M411" i="4"/>
  <c r="M416" i="4"/>
  <c r="M417" i="4"/>
  <c r="M418" i="4"/>
  <c r="M419" i="4"/>
  <c r="M421" i="4"/>
  <c r="M422" i="4"/>
  <c r="M423" i="4"/>
  <c r="M424" i="4"/>
  <c r="M425" i="4"/>
  <c r="M426" i="4"/>
  <c r="M427" i="4"/>
  <c r="M428" i="4"/>
  <c r="M429" i="4"/>
  <c r="M430" i="4"/>
  <c r="M431" i="4"/>
  <c r="M432" i="4"/>
  <c r="M433" i="4"/>
  <c r="M434" i="4"/>
  <c r="M435" i="4"/>
  <c r="M437" i="4"/>
  <c r="M441" i="4"/>
  <c r="M442" i="4"/>
  <c r="M443" i="4"/>
  <c r="M444" i="4"/>
  <c r="M445" i="4"/>
  <c r="M446" i="4"/>
  <c r="M447" i="4"/>
  <c r="M448" i="4"/>
  <c r="M449" i="4"/>
  <c r="M452" i="4"/>
  <c r="M453" i="4"/>
  <c r="M454" i="4"/>
  <c r="M455" i="4"/>
  <c r="M456" i="4"/>
  <c r="M457" i="4"/>
  <c r="M458" i="4"/>
  <c r="M459" i="4"/>
  <c r="M460" i="4"/>
  <c r="M461" i="4"/>
  <c r="M462" i="4"/>
  <c r="M463" i="4"/>
  <c r="M464" i="4"/>
  <c r="M465" i="4"/>
  <c r="M466" i="4"/>
  <c r="M467" i="4"/>
  <c r="M468" i="4"/>
  <c r="M469" i="4"/>
  <c r="M470" i="4"/>
  <c r="M471" i="4"/>
  <c r="M344" i="4"/>
  <c r="M345" i="4"/>
  <c r="M349" i="4"/>
  <c r="M350" i="4"/>
  <c r="M355" i="4"/>
  <c r="M357" i="4"/>
  <c r="M358" i="4"/>
  <c r="M359" i="4"/>
  <c r="M365" i="4"/>
  <c r="M368" i="4"/>
  <c r="M371" i="4"/>
  <c r="M373" i="4"/>
  <c r="M374" i="4"/>
  <c r="M376" i="4"/>
  <c r="M378" i="4"/>
  <c r="M386" i="4"/>
  <c r="M387" i="4"/>
  <c r="M388" i="4"/>
  <c r="M389" i="4"/>
  <c r="M390" i="4"/>
  <c r="M391" i="4"/>
  <c r="M393" i="4"/>
  <c r="M395" i="4"/>
  <c r="M396" i="4"/>
  <c r="M397" i="4"/>
  <c r="M398" i="4"/>
  <c r="M399" i="4"/>
  <c r="M400" i="4"/>
  <c r="M277" i="4"/>
  <c r="M278" i="4"/>
  <c r="M279" i="4"/>
  <c r="M280" i="4"/>
  <c r="M281" i="4"/>
  <c r="M282" i="4"/>
  <c r="M283" i="4"/>
  <c r="M285" i="4"/>
  <c r="M288" i="4"/>
  <c r="M289" i="4"/>
  <c r="M290" i="4"/>
  <c r="M292" i="4"/>
  <c r="M293" i="4"/>
  <c r="M294" i="4"/>
  <c r="M295" i="4"/>
  <c r="M296" i="4"/>
  <c r="M297" i="4"/>
  <c r="M298" i="4"/>
  <c r="M300" i="4"/>
  <c r="M301" i="4"/>
  <c r="M302" i="4"/>
  <c r="M303" i="4"/>
  <c r="M304" i="4"/>
  <c r="M305" i="4"/>
  <c r="M310" i="4"/>
  <c r="M312" i="4"/>
  <c r="M313" i="4"/>
  <c r="M314" i="4"/>
  <c r="M315" i="4"/>
  <c r="M321" i="4"/>
  <c r="M322" i="4"/>
  <c r="M324" i="4"/>
  <c r="M327" i="4"/>
  <c r="M328" i="4"/>
  <c r="M330" i="4"/>
  <c r="M331" i="4"/>
  <c r="M332" i="4"/>
  <c r="M333" i="4"/>
  <c r="M336" i="4"/>
  <c r="M340" i="4"/>
  <c r="M341" i="4"/>
  <c r="M342" i="4"/>
  <c r="M216" i="4"/>
  <c r="M217" i="4"/>
  <c r="M218" i="4"/>
  <c r="M220" i="4"/>
  <c r="M221" i="4"/>
  <c r="M224" i="4"/>
  <c r="M225" i="4"/>
  <c r="M226" i="4"/>
  <c r="M241" i="4"/>
  <c r="M244" i="4"/>
  <c r="M247" i="4"/>
  <c r="M248" i="4"/>
  <c r="M249" i="4"/>
  <c r="M250" i="4"/>
  <c r="M251" i="4"/>
  <c r="M254" i="4"/>
  <c r="M257" i="4"/>
  <c r="M258" i="4"/>
  <c r="M259" i="4"/>
  <c r="M260" i="4"/>
  <c r="M261" i="4"/>
  <c r="M262" i="4"/>
  <c r="M263" i="4"/>
  <c r="M264" i="4"/>
  <c r="M265" i="4"/>
  <c r="M266" i="4"/>
  <c r="M267" i="4"/>
  <c r="M268" i="4"/>
  <c r="M269" i="4"/>
  <c r="M270" i="4"/>
  <c r="M271" i="4"/>
  <c r="M272" i="4"/>
  <c r="M273" i="4"/>
  <c r="M149" i="4"/>
  <c r="M150" i="4"/>
  <c r="M153" i="4"/>
  <c r="M154" i="4"/>
  <c r="M156" i="4"/>
  <c r="M159" i="4"/>
  <c r="M161" i="4"/>
  <c r="M164" i="4"/>
  <c r="M166" i="4"/>
  <c r="M167" i="4"/>
  <c r="M168" i="4"/>
  <c r="M169" i="4"/>
  <c r="M170" i="4"/>
  <c r="M171" i="4"/>
  <c r="M172" i="4"/>
  <c r="M173" i="4"/>
  <c r="M178" i="4"/>
  <c r="M179" i="4"/>
  <c r="M180" i="4"/>
  <c r="M181" i="4"/>
  <c r="M185" i="4"/>
  <c r="M186" i="4"/>
  <c r="M187" i="4"/>
  <c r="M188" i="4"/>
  <c r="M189" i="4"/>
  <c r="M190" i="4"/>
  <c r="M191" i="4"/>
  <c r="M192" i="4"/>
  <c r="M193" i="4"/>
  <c r="M194" i="4"/>
  <c r="M195" i="4"/>
  <c r="M196" i="4"/>
  <c r="M197" i="4"/>
  <c r="M198" i="4"/>
  <c r="M199" i="4"/>
  <c r="M200" i="4"/>
  <c r="M201" i="4"/>
  <c r="M202" i="4"/>
  <c r="M203" i="4"/>
  <c r="M204" i="4"/>
  <c r="M205" i="4"/>
  <c r="M206" i="4"/>
  <c r="M207" i="4"/>
  <c r="M208" i="4"/>
  <c r="M209" i="4"/>
  <c r="M210" i="4"/>
  <c r="M211" i="4"/>
  <c r="M212" i="4"/>
  <c r="M213" i="4"/>
  <c r="M214" i="4"/>
  <c r="M215" i="4"/>
  <c r="M121" i="4"/>
  <c r="M122" i="4"/>
  <c r="M123" i="4"/>
  <c r="M124" i="4"/>
  <c r="M126" i="4"/>
  <c r="M128" i="4"/>
  <c r="M129" i="4"/>
  <c r="M130" i="4"/>
  <c r="M131" i="4"/>
  <c r="M132" i="4"/>
  <c r="M133" i="4"/>
  <c r="M134" i="4"/>
  <c r="M136" i="4"/>
  <c r="M137" i="4"/>
  <c r="M139" i="4"/>
  <c r="M140" i="4"/>
  <c r="M143" i="4"/>
  <c r="M144" i="4"/>
  <c r="M145" i="4"/>
  <c r="M146" i="4"/>
  <c r="M147" i="4"/>
  <c r="M148" i="4"/>
  <c r="M110" i="4"/>
  <c r="M113" i="4"/>
  <c r="M114" i="4"/>
  <c r="M115" i="4"/>
  <c r="M116" i="4"/>
  <c r="M117" i="4"/>
  <c r="M119" i="4"/>
  <c r="M120" i="4"/>
  <c r="M94" i="4"/>
  <c r="M95" i="4"/>
  <c r="M96" i="4"/>
  <c r="M97" i="4"/>
  <c r="M103" i="4"/>
  <c r="M104" i="4"/>
  <c r="M106" i="4"/>
  <c r="M107" i="4"/>
  <c r="M108" i="4"/>
  <c r="M80" i="4"/>
  <c r="M82" i="4"/>
  <c r="M83" i="4"/>
  <c r="M84" i="4"/>
  <c r="M85" i="4"/>
  <c r="M86" i="4"/>
  <c r="M88" i="4"/>
  <c r="M89" i="4"/>
  <c r="M90" i="4"/>
  <c r="M91" i="4"/>
  <c r="M92" i="4"/>
  <c r="M93" i="4"/>
  <c r="M66" i="4"/>
  <c r="M67" i="4"/>
  <c r="M68" i="4"/>
  <c r="M69" i="4"/>
  <c r="M70" i="4"/>
  <c r="M71" i="4"/>
  <c r="M72" i="4"/>
  <c r="M73" i="4"/>
  <c r="M77" i="4"/>
  <c r="M78" i="4"/>
  <c r="M79" i="4"/>
  <c r="M55" i="4"/>
  <c r="M56" i="4"/>
  <c r="M57" i="4"/>
  <c r="M58" i="4"/>
  <c r="M62" i="4"/>
  <c r="M63" i="4"/>
  <c r="M64" i="4"/>
  <c r="M65" i="4"/>
  <c r="M39" i="4"/>
  <c r="M41" i="4"/>
  <c r="M44" i="4"/>
  <c r="M46" i="4"/>
  <c r="M47" i="4"/>
  <c r="M48" i="4"/>
  <c r="M49" i="4"/>
  <c r="M50" i="4"/>
  <c r="M25" i="4"/>
  <c r="M26" i="4"/>
  <c r="M27" i="4"/>
  <c r="M28" i="4"/>
  <c r="M29" i="4"/>
  <c r="M31" i="4"/>
  <c r="M36" i="4"/>
  <c r="M22" i="4"/>
  <c r="M21" i="4"/>
  <c r="M6" i="4"/>
  <c r="M4" i="4"/>
  <c r="H357" i="4"/>
  <c r="H333" i="4"/>
  <c r="H225" i="4"/>
  <c r="M20" i="4"/>
  <c r="H26" i="4"/>
  <c r="H25" i="4"/>
  <c r="M3" i="4"/>
  <c r="M2" i="4"/>
  <c r="M4" i="8" l="1"/>
  <c r="M5" i="8"/>
  <c r="M7" i="8"/>
  <c r="M8" i="8"/>
  <c r="M9" i="8"/>
  <c r="M3" i="8"/>
  <c r="M2" i="8"/>
  <c r="M146" i="19"/>
  <c r="M147" i="19"/>
  <c r="M148" i="19"/>
  <c r="M150" i="19"/>
  <c r="M151" i="19"/>
  <c r="M152" i="19"/>
  <c r="M153" i="19"/>
  <c r="M154" i="19"/>
  <c r="M156" i="19"/>
  <c r="M157" i="19"/>
  <c r="M158" i="19"/>
  <c r="M159" i="19"/>
  <c r="M160" i="19"/>
  <c r="M161" i="19"/>
  <c r="M162" i="19"/>
  <c r="M163" i="19"/>
  <c r="M164" i="19"/>
  <c r="M165" i="19"/>
  <c r="M166" i="19"/>
  <c r="M167" i="19"/>
  <c r="M168" i="19"/>
  <c r="M169" i="19"/>
  <c r="M140" i="19"/>
  <c r="M141" i="19"/>
  <c r="M143" i="19"/>
  <c r="M145" i="19"/>
  <c r="H145" i="19"/>
  <c r="M105" i="19"/>
  <c r="M106" i="19"/>
  <c r="M107" i="19"/>
  <c r="M108" i="19"/>
  <c r="M109" i="19"/>
  <c r="M110" i="19"/>
  <c r="M111" i="19"/>
  <c r="M112" i="19"/>
  <c r="M113" i="19"/>
  <c r="M114" i="19"/>
  <c r="M115" i="19"/>
  <c r="M116" i="19"/>
  <c r="M117" i="19"/>
  <c r="M118" i="19"/>
  <c r="M119" i="19"/>
  <c r="M120" i="19"/>
  <c r="M121" i="19"/>
  <c r="M122" i="19"/>
  <c r="M123" i="19"/>
  <c r="M124" i="19"/>
  <c r="M125" i="19"/>
  <c r="M126" i="19"/>
  <c r="M127" i="19"/>
  <c r="M128" i="19"/>
  <c r="M129" i="19"/>
  <c r="M130" i="19"/>
  <c r="M131" i="19"/>
  <c r="M132" i="19"/>
  <c r="M133" i="19"/>
  <c r="M134" i="19"/>
  <c r="M135" i="19"/>
  <c r="M136" i="19"/>
  <c r="M137" i="19"/>
  <c r="M138" i="19"/>
  <c r="M139" i="19"/>
  <c r="M104" i="19"/>
  <c r="M103" i="19"/>
  <c r="M65" i="19"/>
  <c r="M67" i="19"/>
  <c r="M102" i="19"/>
  <c r="M101" i="19"/>
  <c r="M100" i="19"/>
  <c r="M99" i="19"/>
  <c r="M98" i="19"/>
  <c r="M97" i="19"/>
  <c r="M96" i="19"/>
  <c r="M95" i="19"/>
  <c r="M93" i="19"/>
  <c r="M92" i="19"/>
  <c r="M91" i="19"/>
  <c r="M90" i="19"/>
  <c r="M89" i="19"/>
  <c r="M88" i="19"/>
  <c r="M87" i="19"/>
  <c r="M86" i="19"/>
  <c r="M84" i="19"/>
  <c r="M83" i="19"/>
  <c r="M82" i="19"/>
  <c r="M81" i="19"/>
  <c r="M80" i="19"/>
  <c r="M79" i="19"/>
  <c r="M78" i="19"/>
  <c r="M76" i="19"/>
  <c r="M75" i="19"/>
  <c r="M74" i="19"/>
  <c r="M72" i="19"/>
  <c r="M71" i="19"/>
  <c r="M70" i="19"/>
  <c r="H66" i="19"/>
  <c r="M66" i="19"/>
  <c r="M52" i="19"/>
  <c r="M54" i="19"/>
  <c r="M55" i="19"/>
  <c r="M56" i="19"/>
  <c r="M57" i="19"/>
  <c r="M58" i="19"/>
  <c r="M59" i="19"/>
  <c r="M60" i="19"/>
  <c r="M61" i="19"/>
  <c r="M62" i="19"/>
  <c r="M63" i="19"/>
  <c r="M51" i="19"/>
  <c r="M50" i="19"/>
  <c r="M48" i="19"/>
  <c r="M47" i="19"/>
  <c r="M46" i="19"/>
  <c r="M45" i="19"/>
  <c r="M44" i="19"/>
  <c r="M43" i="19"/>
  <c r="M42" i="19"/>
  <c r="M41" i="19"/>
  <c r="M40" i="19"/>
  <c r="M39" i="19"/>
  <c r="M38" i="19"/>
  <c r="M37" i="19"/>
  <c r="M36" i="19"/>
  <c r="M35" i="19"/>
  <c r="M34" i="19"/>
  <c r="M32" i="19"/>
  <c r="M31" i="19"/>
  <c r="M30" i="19"/>
  <c r="M29" i="19"/>
  <c r="M27" i="19"/>
  <c r="M26" i="19"/>
  <c r="M25" i="19"/>
  <c r="M24" i="19"/>
  <c r="M23" i="19"/>
  <c r="M21" i="19"/>
  <c r="M20" i="19"/>
  <c r="M19" i="19"/>
  <c r="M15" i="19"/>
  <c r="M14" i="19"/>
  <c r="M3" i="19"/>
  <c r="M13" i="19"/>
  <c r="M12" i="19"/>
  <c r="M9" i="19"/>
  <c r="M8" i="19"/>
  <c r="M5" i="19"/>
  <c r="M4" i="19"/>
  <c r="M2" i="19"/>
  <c r="H2" i="19"/>
  <c r="H743" i="4"/>
  <c r="H745" i="4"/>
  <c r="H738" i="4"/>
  <c r="H742" i="4"/>
  <c r="H741" i="4"/>
  <c r="H740" i="4"/>
  <c r="H739" i="4"/>
  <c r="H737" i="4"/>
  <c r="H736" i="4"/>
  <c r="H735" i="4"/>
  <c r="H734" i="4"/>
  <c r="H733" i="4"/>
  <c r="H732" i="4"/>
  <c r="H731" i="4"/>
  <c r="H730" i="4"/>
  <c r="H729" i="4"/>
  <c r="H728" i="4"/>
  <c r="H724" i="4"/>
  <c r="H723" i="4"/>
  <c r="H722" i="4"/>
  <c r="H720" i="4"/>
  <c r="H719" i="4"/>
  <c r="H718" i="4"/>
  <c r="H725" i="4"/>
  <c r="H721" i="4"/>
  <c r="H717" i="4"/>
  <c r="H711" i="4"/>
  <c r="H716" i="4"/>
  <c r="H715" i="4"/>
  <c r="H714" i="4"/>
  <c r="H713" i="4"/>
  <c r="H712" i="4"/>
  <c r="H705" i="4"/>
  <c r="H710" i="4"/>
  <c r="H709" i="4"/>
  <c r="H708" i="4"/>
  <c r="H707" i="4"/>
  <c r="H706" i="4"/>
  <c r="H701" i="4"/>
  <c r="H704" i="4"/>
  <c r="H703" i="4"/>
  <c r="H702" i="4"/>
  <c r="H700" i="4"/>
  <c r="H699" i="4"/>
  <c r="H698" i="4"/>
  <c r="H697" i="4"/>
  <c r="H695" i="4"/>
  <c r="H694" i="4"/>
  <c r="H693" i="4"/>
  <c r="H692" i="4"/>
  <c r="H690" i="4"/>
  <c r="H689" i="4"/>
  <c r="H688" i="4"/>
  <c r="H687" i="4"/>
  <c r="H686" i="4"/>
  <c r="H685" i="4"/>
  <c r="H683" i="4"/>
  <c r="H682" i="4"/>
  <c r="H681" i="4"/>
  <c r="H680" i="4"/>
  <c r="H679" i="4"/>
  <c r="H696" i="4"/>
  <c r="H691" i="4"/>
  <c r="H684" i="4"/>
  <c r="H678" i="4"/>
  <c r="H674" i="4"/>
  <c r="H675" i="4"/>
  <c r="H676" i="4"/>
  <c r="H677" i="4"/>
  <c r="H673" i="4"/>
  <c r="H672" i="4"/>
  <c r="H671" i="4"/>
  <c r="H670" i="4"/>
  <c r="H669" i="4"/>
  <c r="H668" i="4"/>
  <c r="H667" i="4"/>
  <c r="H664" i="4"/>
  <c r="H663" i="4"/>
  <c r="H661" i="4"/>
  <c r="H659" i="4"/>
  <c r="H660" i="4"/>
  <c r="H658" i="4"/>
  <c r="H666" i="4"/>
  <c r="H662" i="4"/>
  <c r="H657" i="4"/>
  <c r="H654" i="4"/>
  <c r="H653" i="4"/>
  <c r="H644" i="4"/>
  <c r="H648" i="4"/>
  <c r="H649" i="4"/>
  <c r="H650" i="4"/>
  <c r="H651" i="4"/>
  <c r="H652" i="4"/>
  <c r="H647" i="4"/>
  <c r="H646" i="4"/>
  <c r="H645" i="4"/>
  <c r="H640" i="4"/>
  <c r="H643" i="4"/>
  <c r="H642" i="4"/>
  <c r="H641" i="4"/>
  <c r="H639" i="4"/>
  <c r="H638" i="4"/>
  <c r="H637" i="4"/>
  <c r="H636" i="4"/>
  <c r="H635" i="4"/>
  <c r="H634" i="4"/>
  <c r="H633" i="4"/>
  <c r="H632" i="4"/>
  <c r="H627" i="4"/>
  <c r="H631" i="4"/>
  <c r="H630" i="4"/>
  <c r="H629" i="4"/>
  <c r="H628" i="4"/>
  <c r="H626" i="4"/>
  <c r="H625" i="4"/>
  <c r="H624" i="4"/>
  <c r="H623" i="4"/>
  <c r="H620" i="4"/>
  <c r="H621" i="4"/>
  <c r="H622" i="4"/>
  <c r="H619" i="4"/>
  <c r="H618" i="4"/>
  <c r="H617" i="4"/>
  <c r="H616" i="4"/>
  <c r="H615" i="4"/>
  <c r="H614" i="4"/>
  <c r="H613" i="4"/>
  <c r="H612" i="4"/>
  <c r="H606" i="4"/>
  <c r="H607" i="4"/>
  <c r="H608" i="4"/>
  <c r="H605" i="4"/>
  <c r="H604" i="4"/>
  <c r="H593" i="4"/>
  <c r="H592" i="4"/>
  <c r="H588" i="4"/>
  <c r="H583" i="4"/>
  <c r="H578" i="4"/>
  <c r="H572" i="4"/>
  <c r="H564" i="4"/>
  <c r="H561" i="4"/>
  <c r="H553" i="4"/>
  <c r="H548" i="4"/>
  <c r="H543" i="4"/>
  <c r="H540" i="4"/>
  <c r="H536" i="4"/>
  <c r="H532" i="4"/>
  <c r="H523" i="4"/>
  <c r="H518" i="4"/>
  <c r="H514" i="4"/>
  <c r="H510" i="4"/>
  <c r="H506" i="4"/>
  <c r="H502" i="4"/>
  <c r="H499" i="4"/>
  <c r="H598" i="4"/>
  <c r="H597" i="4"/>
  <c r="H596" i="4"/>
  <c r="H595" i="4"/>
  <c r="H594" i="4"/>
  <c r="H591" i="4"/>
  <c r="H590" i="4"/>
  <c r="H585" i="4"/>
  <c r="H582" i="4"/>
  <c r="H581" i="4"/>
  <c r="H580" i="4"/>
  <c r="H579" i="4"/>
  <c r="H577" i="4"/>
  <c r="H576" i="4"/>
  <c r="H575" i="4"/>
  <c r="H574" i="4"/>
  <c r="H573" i="4"/>
  <c r="H571" i="4"/>
  <c r="H570" i="4"/>
  <c r="H569" i="4"/>
  <c r="H568" i="4"/>
  <c r="H567" i="4"/>
  <c r="H566" i="4"/>
  <c r="H565" i="4"/>
  <c r="H563" i="4"/>
  <c r="H562" i="4"/>
  <c r="H559" i="4"/>
  <c r="H558" i="4"/>
  <c r="H557" i="4"/>
  <c r="H556" i="4"/>
  <c r="H555" i="4"/>
  <c r="H554" i="4"/>
  <c r="H552" i="4"/>
  <c r="H551" i="4"/>
  <c r="H550" i="4"/>
  <c r="H549" i="4"/>
  <c r="H547" i="4"/>
  <c r="H546" i="4"/>
  <c r="H545" i="4"/>
  <c r="H544" i="4"/>
  <c r="H542" i="4"/>
  <c r="H541" i="4"/>
  <c r="H539" i="4"/>
  <c r="H538" i="4"/>
  <c r="H537" i="4"/>
  <c r="H535" i="4"/>
  <c r="H534" i="4"/>
  <c r="H533" i="4"/>
  <c r="H531" i="4"/>
  <c r="H530" i="4"/>
  <c r="H529" i="4"/>
  <c r="H527" i="4"/>
  <c r="H526" i="4"/>
  <c r="H525" i="4"/>
  <c r="H524" i="4"/>
  <c r="H522" i="4"/>
  <c r="H521" i="4"/>
  <c r="H520" i="4"/>
  <c r="H519" i="4"/>
  <c r="H517" i="4"/>
  <c r="H516" i="4"/>
  <c r="H515" i="4"/>
  <c r="H513" i="4"/>
  <c r="H512" i="4"/>
  <c r="H511" i="4"/>
  <c r="H509" i="4"/>
  <c r="H508" i="4"/>
  <c r="H505" i="4"/>
  <c r="H504" i="4"/>
  <c r="H503" i="4"/>
  <c r="H501" i="4"/>
  <c r="H500" i="4"/>
  <c r="H498" i="4"/>
  <c r="H497" i="4"/>
  <c r="H496" i="4"/>
  <c r="H495" i="4"/>
  <c r="H493" i="4"/>
  <c r="H491" i="4"/>
  <c r="H490" i="4"/>
  <c r="H494" i="4"/>
  <c r="H489" i="4"/>
  <c r="H488" i="4"/>
  <c r="H487" i="4"/>
  <c r="H486" i="4"/>
  <c r="H485" i="4"/>
  <c r="H484" i="4"/>
  <c r="H483" i="4"/>
  <c r="H482" i="4"/>
  <c r="H481" i="4"/>
  <c r="H480" i="4"/>
  <c r="H479" i="4"/>
  <c r="H478" i="4"/>
  <c r="H477" i="4"/>
  <c r="H476" i="4"/>
  <c r="H475" i="4"/>
  <c r="H473" i="4"/>
  <c r="H472" i="4"/>
  <c r="H470" i="4"/>
  <c r="H469" i="4"/>
  <c r="H468" i="4"/>
  <c r="H466" i="4"/>
  <c r="H465" i="4"/>
  <c r="H464" i="4"/>
  <c r="H463" i="4"/>
  <c r="H461" i="4"/>
  <c r="H460" i="4"/>
  <c r="H459" i="4"/>
  <c r="H458" i="4"/>
  <c r="H456" i="4"/>
  <c r="H454" i="4"/>
  <c r="H453" i="4"/>
  <c r="H452" i="4"/>
  <c r="H474" i="4"/>
  <c r="H471" i="4"/>
  <c r="H467" i="4"/>
  <c r="H462" i="4"/>
  <c r="H455" i="4"/>
  <c r="H450" i="4"/>
  <c r="H446" i="4"/>
  <c r="H441" i="4"/>
  <c r="H449" i="4"/>
  <c r="H448" i="4"/>
  <c r="H447" i="4"/>
  <c r="H445" i="4"/>
  <c r="H444" i="4"/>
  <c r="H443" i="4"/>
  <c r="H442" i="4"/>
  <c r="H439" i="4"/>
  <c r="H438" i="4"/>
  <c r="H437" i="4"/>
  <c r="H436" i="4"/>
  <c r="H435" i="4"/>
  <c r="H434" i="4"/>
  <c r="H433" i="4"/>
  <c r="H432" i="4"/>
  <c r="H431" i="4"/>
  <c r="H430" i="4"/>
  <c r="H429" i="4"/>
  <c r="H428" i="4"/>
  <c r="H427" i="4"/>
  <c r="H426" i="4"/>
  <c r="H425" i="4"/>
  <c r="H424" i="4"/>
  <c r="H419" i="4"/>
  <c r="H420" i="4"/>
  <c r="H421" i="4"/>
  <c r="H422" i="4"/>
  <c r="H423" i="4"/>
  <c r="H418" i="4"/>
  <c r="H417" i="4"/>
  <c r="H416" i="4"/>
  <c r="H411" i="4"/>
  <c r="H413" i="4"/>
  <c r="H415" i="4"/>
  <c r="H408" i="4"/>
  <c r="H407" i="4"/>
  <c r="H406" i="4"/>
  <c r="H405" i="4"/>
  <c r="H404" i="4"/>
  <c r="H402" i="4"/>
  <c r="H401" i="4"/>
  <c r="H400" i="4"/>
  <c r="H399" i="4"/>
  <c r="H393" i="4"/>
  <c r="H397" i="4"/>
  <c r="H396" i="4"/>
  <c r="H395" i="4"/>
  <c r="H392" i="4"/>
  <c r="H391" i="4"/>
  <c r="H390" i="4"/>
  <c r="H388" i="4"/>
  <c r="H387" i="4"/>
  <c r="H386" i="4"/>
  <c r="H378" i="4"/>
  <c r="H376" i="4"/>
  <c r="H374" i="4"/>
  <c r="H373" i="4"/>
  <c r="H368" i="4"/>
  <c r="H371" i="4"/>
  <c r="H365" i="4"/>
  <c r="H359" i="4"/>
  <c r="H358" i="4"/>
  <c r="H356" i="4"/>
  <c r="H354" i="4"/>
  <c r="H355" i="4"/>
  <c r="H349" i="4"/>
  <c r="H350" i="4"/>
  <c r="H345" i="4"/>
  <c r="H344" i="4"/>
  <c r="H342" i="4"/>
  <c r="H341" i="4"/>
  <c r="H340" i="4"/>
  <c r="H337" i="4"/>
  <c r="H336" i="4"/>
  <c r="H330" i="4"/>
  <c r="H327" i="4"/>
  <c r="H324" i="4"/>
  <c r="H322" i="4"/>
  <c r="H321" i="4"/>
  <c r="H320" i="4"/>
  <c r="H318" i="4"/>
  <c r="H316" i="4"/>
  <c r="H315" i="4"/>
  <c r="H314" i="4"/>
  <c r="H313" i="4"/>
  <c r="H312" i="4"/>
  <c r="H310" i="4"/>
  <c r="H308" i="4"/>
  <c r="H306" i="4"/>
  <c r="H304" i="4"/>
  <c r="H303" i="4"/>
  <c r="H302" i="4"/>
  <c r="H301" i="4"/>
  <c r="H300" i="4"/>
  <c r="H298" i="4"/>
  <c r="H297" i="4"/>
  <c r="H296" i="4"/>
  <c r="H295" i="4"/>
  <c r="H294" i="4"/>
  <c r="H293" i="4"/>
  <c r="H292" i="4"/>
  <c r="H290" i="4"/>
  <c r="H285" i="4"/>
  <c r="H289" i="4"/>
  <c r="H288" i="4"/>
  <c r="H258" i="4"/>
  <c r="H259" i="4"/>
  <c r="H257" i="4"/>
  <c r="H283" i="4"/>
  <c r="H282" i="4"/>
  <c r="H281" i="4"/>
  <c r="H279" i="4"/>
  <c r="H280" i="4"/>
  <c r="H278" i="4"/>
  <c r="H277" i="4"/>
  <c r="H269" i="4"/>
  <c r="H271" i="4"/>
  <c r="H272" i="4"/>
  <c r="H273" i="4"/>
  <c r="H268" i="4"/>
  <c r="H267" i="4"/>
  <c r="H266" i="4"/>
  <c r="H265" i="4"/>
  <c r="H264" i="4"/>
  <c r="H263" i="4"/>
  <c r="H262" i="4"/>
  <c r="H261" i="4"/>
  <c r="H260" i="4"/>
  <c r="H256" i="4"/>
  <c r="H250" i="4"/>
  <c r="H249" i="4"/>
  <c r="H247" i="4"/>
  <c r="H248" i="4"/>
  <c r="H241" i="4"/>
  <c r="H244" i="4"/>
  <c r="H243" i="4"/>
  <c r="H235" i="4"/>
  <c r="H236" i="4"/>
  <c r="H239" i="4"/>
  <c r="H240" i="4"/>
  <c r="H233" i="4"/>
  <c r="H227" i="4"/>
  <c r="H226" i="4"/>
  <c r="H224" i="4"/>
  <c r="H222" i="4"/>
  <c r="H223" i="4"/>
  <c r="H221" i="4"/>
  <c r="H220" i="4"/>
  <c r="H218" i="4"/>
  <c r="H219" i="4"/>
  <c r="H217" i="4"/>
  <c r="H213" i="4"/>
  <c r="H212" i="4"/>
  <c r="H210" i="4"/>
  <c r="H209" i="4"/>
  <c r="H208" i="4"/>
  <c r="H207" i="4"/>
  <c r="H206" i="4"/>
  <c r="H205" i="4"/>
  <c r="H204" i="4"/>
  <c r="H203" i="4"/>
  <c r="H202" i="4"/>
  <c r="H200" i="4"/>
  <c r="H201" i="4"/>
  <c r="H197" i="4"/>
  <c r="H199" i="4"/>
  <c r="H198" i="4"/>
  <c r="H196" i="4"/>
  <c r="H195" i="4"/>
  <c r="H194" i="4"/>
  <c r="H193" i="4"/>
  <c r="H191" i="4"/>
  <c r="H192" i="4"/>
  <c r="H190" i="4"/>
  <c r="H189" i="4"/>
  <c r="H185" i="4"/>
  <c r="H180" i="4"/>
  <c r="H179" i="4"/>
  <c r="H173" i="4"/>
  <c r="H171" i="4"/>
  <c r="H169" i="4"/>
  <c r="H178" i="4"/>
  <c r="H172" i="4"/>
  <c r="H170" i="4"/>
  <c r="H168" i="4"/>
  <c r="H166" i="4"/>
  <c r="H167" i="4"/>
  <c r="H165" i="4"/>
  <c r="H164" i="4"/>
  <c r="H161" i="4"/>
  <c r="H160" i="4"/>
  <c r="H159" i="4"/>
  <c r="H156" i="4"/>
  <c r="H155" i="4"/>
  <c r="H154" i="4"/>
  <c r="H153" i="4"/>
  <c r="H149" i="4"/>
  <c r="H147" i="4"/>
  <c r="H146" i="4"/>
  <c r="H145" i="4"/>
  <c r="H150" i="4"/>
  <c r="H148" i="4"/>
  <c r="H144" i="4"/>
  <c r="H136" i="4"/>
  <c r="H133" i="4"/>
  <c r="H130" i="4"/>
  <c r="H139" i="4"/>
  <c r="H137" i="4"/>
  <c r="H134" i="4"/>
  <c r="H132" i="4"/>
  <c r="H131" i="4"/>
  <c r="H122" i="4"/>
  <c r="H123" i="4"/>
  <c r="H124" i="4"/>
  <c r="H126" i="4"/>
  <c r="H128" i="4"/>
  <c r="H129" i="4"/>
  <c r="H121" i="4"/>
  <c r="H120" i="4"/>
  <c r="H119" i="4"/>
  <c r="H117" i="4"/>
  <c r="H116" i="4"/>
  <c r="H115" i="4"/>
  <c r="H114" i="4"/>
  <c r="H113" i="4"/>
  <c r="H111" i="4"/>
  <c r="H112" i="4"/>
  <c r="H110" i="4"/>
  <c r="H109" i="4"/>
  <c r="H105" i="4"/>
  <c r="H106" i="4"/>
  <c r="H107" i="4"/>
  <c r="H108" i="4"/>
  <c r="H104" i="4"/>
  <c r="H103" i="4"/>
  <c r="H100" i="4"/>
  <c r="H99" i="4"/>
  <c r="H95" i="4"/>
  <c r="H94" i="4"/>
  <c r="H93" i="4"/>
  <c r="H92" i="4"/>
  <c r="H91" i="4"/>
  <c r="H90" i="4"/>
  <c r="H89" i="4"/>
  <c r="H88" i="4"/>
  <c r="H87" i="4"/>
  <c r="H86" i="4"/>
  <c r="H85" i="4"/>
  <c r="H84" i="4"/>
  <c r="H83" i="4"/>
  <c r="H82" i="4"/>
  <c r="H81" i="4"/>
  <c r="H79" i="4"/>
  <c r="H80" i="4"/>
  <c r="H78" i="4"/>
  <c r="H77" i="4"/>
  <c r="H67" i="4"/>
  <c r="H70" i="4"/>
  <c r="H71" i="4"/>
  <c r="H72" i="4"/>
  <c r="H73" i="4"/>
  <c r="H69" i="4"/>
  <c r="H68" i="4"/>
  <c r="H66" i="4"/>
  <c r="H64" i="4"/>
  <c r="H65" i="4"/>
  <c r="H63" i="4"/>
  <c r="H62" i="4"/>
  <c r="H57" i="4"/>
  <c r="H58" i="4"/>
  <c r="H59" i="4"/>
  <c r="H56" i="4"/>
  <c r="H55" i="4"/>
  <c r="H49" i="4"/>
  <c r="H50" i="4"/>
  <c r="H51" i="4"/>
  <c r="H48" i="4"/>
  <c r="H47" i="4"/>
  <c r="H46" i="4"/>
  <c r="H44" i="4"/>
  <c r="H43" i="4"/>
  <c r="H41" i="4"/>
  <c r="H38" i="4"/>
  <c r="H36" i="4"/>
  <c r="H31" i="4"/>
  <c r="H30" i="4"/>
  <c r="H29" i="4"/>
  <c r="H28" i="4"/>
  <c r="H27" i="4"/>
  <c r="H22" i="4"/>
  <c r="H21" i="4"/>
  <c r="H20" i="4"/>
  <c r="H10" i="4"/>
  <c r="H9" i="4"/>
  <c r="H8" i="4"/>
  <c r="H3" i="4"/>
  <c r="H2" i="4"/>
  <c r="H143" i="19"/>
  <c r="H146" i="19"/>
  <c r="H147" i="19"/>
  <c r="H148" i="19"/>
  <c r="H149" i="19"/>
  <c r="H150" i="19"/>
  <c r="H151" i="19"/>
  <c r="H152" i="19"/>
  <c r="H153" i="19"/>
  <c r="H154" i="19"/>
  <c r="H155" i="19"/>
  <c r="H156" i="19"/>
  <c r="H157" i="19"/>
  <c r="H158" i="19"/>
  <c r="H159" i="19"/>
  <c r="H160" i="19"/>
  <c r="H161" i="19"/>
  <c r="H162" i="19"/>
  <c r="H163" i="19"/>
  <c r="H164" i="19"/>
  <c r="H165" i="19"/>
  <c r="H166" i="19"/>
  <c r="H167" i="19"/>
  <c r="H168" i="19"/>
  <c r="H169" i="19"/>
  <c r="H141" i="19"/>
  <c r="H140" i="19"/>
  <c r="H105" i="19"/>
  <c r="H106" i="19"/>
  <c r="H107" i="19"/>
  <c r="H108" i="19"/>
  <c r="H109" i="19"/>
  <c r="H110" i="19"/>
  <c r="H111" i="19"/>
  <c r="H112" i="19"/>
  <c r="H113" i="19"/>
  <c r="H114" i="19"/>
  <c r="H115" i="19"/>
  <c r="H116" i="19"/>
  <c r="H117" i="19"/>
  <c r="H118" i="19"/>
  <c r="H119" i="19"/>
  <c r="H120" i="19"/>
  <c r="H121" i="19"/>
  <c r="H122" i="19"/>
  <c r="H123" i="19"/>
  <c r="H124" i="19"/>
  <c r="H125" i="19"/>
  <c r="H126" i="19"/>
  <c r="H127" i="19"/>
  <c r="H128" i="19"/>
  <c r="H129" i="19"/>
  <c r="H130" i="19"/>
  <c r="H131" i="19"/>
  <c r="H132" i="19"/>
  <c r="H133" i="19"/>
  <c r="H134" i="19"/>
  <c r="H135" i="19"/>
  <c r="H136" i="19"/>
  <c r="H137" i="19"/>
  <c r="H138" i="19"/>
  <c r="H139" i="19"/>
  <c r="H104" i="19"/>
  <c r="H103" i="19"/>
  <c r="H87" i="19"/>
  <c r="H88" i="19"/>
  <c r="H89" i="19"/>
  <c r="H90" i="19"/>
  <c r="H91" i="19"/>
  <c r="H92" i="19"/>
  <c r="H93" i="19"/>
  <c r="H95" i="19"/>
  <c r="H96" i="19"/>
  <c r="H97" i="19"/>
  <c r="H98" i="19"/>
  <c r="H99" i="19"/>
  <c r="H100" i="19"/>
  <c r="H101" i="19"/>
  <c r="H102" i="19"/>
  <c r="H69" i="19"/>
  <c r="H70" i="19"/>
  <c r="H71" i="19"/>
  <c r="H73" i="19"/>
  <c r="H74" i="19"/>
  <c r="H75" i="19"/>
  <c r="H76" i="19"/>
  <c r="H78" i="19"/>
  <c r="H79" i="19"/>
  <c r="H80" i="19"/>
  <c r="H81" i="19"/>
  <c r="H82" i="19"/>
  <c r="H83" i="19"/>
  <c r="H84" i="19"/>
  <c r="H85" i="19"/>
  <c r="H86" i="19"/>
  <c r="H64" i="19"/>
  <c r="H52" i="19"/>
  <c r="H53" i="19"/>
  <c r="H54" i="19"/>
  <c r="H55" i="19"/>
  <c r="H56" i="19"/>
  <c r="H57" i="19"/>
  <c r="H58" i="19"/>
  <c r="H59" i="19"/>
  <c r="H60" i="19"/>
  <c r="H62" i="19"/>
  <c r="H63" i="19"/>
  <c r="H67" i="19"/>
  <c r="H65" i="19"/>
  <c r="H50" i="19"/>
  <c r="H17" i="19"/>
  <c r="H19" i="19"/>
  <c r="H20" i="19"/>
  <c r="H21" i="19"/>
  <c r="H23" i="19"/>
  <c r="H24" i="19"/>
  <c r="H25" i="19"/>
  <c r="H26" i="19"/>
  <c r="H27" i="19"/>
  <c r="H28" i="19"/>
  <c r="H29" i="19"/>
  <c r="H30" i="19"/>
  <c r="H31" i="19"/>
  <c r="H32" i="19"/>
  <c r="H33" i="19"/>
  <c r="H34" i="19"/>
  <c r="H35" i="19"/>
  <c r="H36" i="19"/>
  <c r="H38" i="19"/>
  <c r="H39" i="19"/>
  <c r="H40" i="19"/>
  <c r="H41" i="19"/>
  <c r="H42" i="19"/>
  <c r="H43" i="19"/>
  <c r="H44" i="19"/>
  <c r="H45" i="19"/>
  <c r="H46" i="19"/>
  <c r="H47" i="19"/>
  <c r="H48" i="19"/>
  <c r="H15" i="19"/>
  <c r="H14" i="19"/>
  <c r="H3" i="19"/>
  <c r="H5" i="19"/>
  <c r="H8" i="19"/>
  <c r="H9" i="19"/>
  <c r="H10" i="19"/>
  <c r="H12" i="19"/>
  <c r="H13" i="19"/>
  <c r="H2" i="8"/>
  <c r="H3" i="8"/>
  <c r="H4" i="8"/>
  <c r="H7" i="8"/>
  <c r="H8" i="8"/>
  <c r="H9" i="8"/>
</calcChain>
</file>

<file path=xl/sharedStrings.xml><?xml version="1.0" encoding="utf-8"?>
<sst xmlns="http://schemas.openxmlformats.org/spreadsheetml/2006/main" count="1005" uniqueCount="673">
  <si>
    <t>Population data: WorldPop [2020]</t>
  </si>
  <si>
    <t>Analysis: United Nations Satellite Centre (UNOSAT)</t>
  </si>
  <si>
    <t>Boundary data: Pakistan Census Office (PCO)</t>
  </si>
  <si>
    <t>&lt;1%</t>
  </si>
  <si>
    <t>BAGH</t>
  </si>
  <si>
    <t>AZAD KASHMIR</t>
  </si>
  <si>
    <t>Pakistan</t>
  </si>
  <si>
    <t>DHIR KOT</t>
  </si>
  <si>
    <t>HARIGHEL</t>
  </si>
  <si>
    <t>KHURSHID ABAD</t>
  </si>
  <si>
    <t>HAVELI</t>
  </si>
  <si>
    <t>THORAR</t>
  </si>
  <si>
    <t>POONCH</t>
  </si>
  <si>
    <t>BARNALA</t>
  </si>
  <si>
    <t>BHIMBER</t>
  </si>
  <si>
    <t>SAMAHNI</t>
  </si>
  <si>
    <t>CHIKAR</t>
  </si>
  <si>
    <t>JHELUM VALLEY</t>
  </si>
  <si>
    <t>HATTIAN</t>
  </si>
  <si>
    <t>LEEPA</t>
  </si>
  <si>
    <t>MUMTAZABAD</t>
  </si>
  <si>
    <t>CHARHOI</t>
  </si>
  <si>
    <t>KOTLI</t>
  </si>
  <si>
    <t>DULLIYA JATTAN</t>
  </si>
  <si>
    <t>FATEHPUR THAKIALA</t>
  </si>
  <si>
    <t>KHUI RATTA</t>
  </si>
  <si>
    <t>BALUCH</t>
  </si>
  <si>
    <t>SUDHNOTI</t>
  </si>
  <si>
    <t>SEHNSA</t>
  </si>
  <si>
    <t>DADYAL</t>
  </si>
  <si>
    <t>MIRPUR</t>
  </si>
  <si>
    <t>MONG</t>
  </si>
  <si>
    <t>ATHMUQAM</t>
  </si>
  <si>
    <t>NEELUM</t>
  </si>
  <si>
    <t>MUZAFFARABAD</t>
  </si>
  <si>
    <t>NASEERABAD</t>
  </si>
  <si>
    <t>TARAR KHAL</t>
  </si>
  <si>
    <t>SHARDA</t>
  </si>
  <si>
    <t>ABBASPUR</t>
  </si>
  <si>
    <t>GISHEKORE</t>
  </si>
  <si>
    <t>AWARAN</t>
  </si>
  <si>
    <t>BALOCHISTAN</t>
  </si>
  <si>
    <t>PALLANDARI</t>
  </si>
  <si>
    <t>JHAL JHAO</t>
  </si>
  <si>
    <t>HAJIRA</t>
  </si>
  <si>
    <t>RAWALAKOT</t>
  </si>
  <si>
    <t>MASHKAI</t>
  </si>
  <si>
    <t>ORMARA</t>
  </si>
  <si>
    <t>GWADAR</t>
  </si>
  <si>
    <t>BARKHAN</t>
  </si>
  <si>
    <t>DALBANDIN</t>
  </si>
  <si>
    <t>CHAGAI</t>
  </si>
  <si>
    <t>NOKKUNDI</t>
  </si>
  <si>
    <t>TAFTAN</t>
  </si>
  <si>
    <t>DERA BUGTI</t>
  </si>
  <si>
    <t>USTA MOHAMMAD</t>
  </si>
  <si>
    <t>JAFFARABAD</t>
  </si>
  <si>
    <t>PHELAWAGH</t>
  </si>
  <si>
    <t>KHWAZA KHELA</t>
  </si>
  <si>
    <t>SWAT</t>
  </si>
  <si>
    <t>KHYBER PAKHTUNKHWA</t>
  </si>
  <si>
    <t>SUI</t>
  </si>
  <si>
    <t>JIWANI</t>
  </si>
  <si>
    <t>PASNI</t>
  </si>
  <si>
    <t>HARNAI</t>
  </si>
  <si>
    <t>JHAT PAT</t>
  </si>
  <si>
    <t>SHAHRIGH</t>
  </si>
  <si>
    <t>GANDAKHA</t>
  </si>
  <si>
    <t>GANDAWA</t>
  </si>
  <si>
    <t>JHAL MAGSI</t>
  </si>
  <si>
    <t>KHALIQABAD</t>
  </si>
  <si>
    <t>KALAT</t>
  </si>
  <si>
    <t>DHADAR</t>
  </si>
  <si>
    <t>KACHHI</t>
  </si>
  <si>
    <t>SANNI</t>
  </si>
  <si>
    <t>MACH</t>
  </si>
  <si>
    <t>DOBANDI</t>
  </si>
  <si>
    <t>KILLA ABDULLAH</t>
  </si>
  <si>
    <t>MEKHTAR</t>
  </si>
  <si>
    <t>LORALAI</t>
  </si>
  <si>
    <t>SURAB</t>
  </si>
  <si>
    <t>SHAHEED SIKANDARABAD</t>
  </si>
  <si>
    <t>BULEDA</t>
  </si>
  <si>
    <t>KECH</t>
  </si>
  <si>
    <t>DASHT</t>
  </si>
  <si>
    <t>KECH (TURBAT)</t>
  </si>
  <si>
    <t>MAND</t>
  </si>
  <si>
    <t>TUMP</t>
  </si>
  <si>
    <t>ZEHRI</t>
  </si>
  <si>
    <t>KHUZDAR</t>
  </si>
  <si>
    <t>KHARAN</t>
  </si>
  <si>
    <t>CHAMAN</t>
  </si>
  <si>
    <t>MOLA</t>
  </si>
  <si>
    <t>NAAL</t>
  </si>
  <si>
    <t>WADH</t>
  </si>
  <si>
    <t>GULISTAN</t>
  </si>
  <si>
    <t>KILLA SAIFULLAH</t>
  </si>
  <si>
    <t>MUSLIM BAGH</t>
  </si>
  <si>
    <t>KAHAN</t>
  </si>
  <si>
    <t>KOHLU</t>
  </si>
  <si>
    <t>HUB</t>
  </si>
  <si>
    <t>LASBELA</t>
  </si>
  <si>
    <t>MAWAND</t>
  </si>
  <si>
    <t>BELA</t>
  </si>
  <si>
    <t>KANRAJ</t>
  </si>
  <si>
    <t>DUREJI</t>
  </si>
  <si>
    <t>GADDANI</t>
  </si>
  <si>
    <t>SONMIANI</t>
  </si>
  <si>
    <t>BHAG</t>
  </si>
  <si>
    <t>LEHRI</t>
  </si>
  <si>
    <t>UTHAL</t>
  </si>
  <si>
    <t>DUKI</t>
  </si>
  <si>
    <t>DASHT SPENZEND</t>
  </si>
  <si>
    <t>MASTUNG</t>
  </si>
  <si>
    <t>BARAWAL</t>
  </si>
  <si>
    <t>UPPER DIR</t>
  </si>
  <si>
    <t>JUDBA</t>
  </si>
  <si>
    <t>TOR GHAR</t>
  </si>
  <si>
    <t>KIRDGAP</t>
  </si>
  <si>
    <t>CHATTAR</t>
  </si>
  <si>
    <t>NASIRABAD</t>
  </si>
  <si>
    <t>DERA MURAD JAMALI</t>
  </si>
  <si>
    <t>DRUG</t>
  </si>
  <si>
    <t>MUSAKHEL</t>
  </si>
  <si>
    <t>KINGRI</t>
  </si>
  <si>
    <t>SOHBATPUR</t>
  </si>
  <si>
    <t>TAMBOO</t>
  </si>
  <si>
    <t>GICHK</t>
  </si>
  <si>
    <t>PANJGUR</t>
  </si>
  <si>
    <t>BAHAWALPUR</t>
  </si>
  <si>
    <t>PUNJAB</t>
  </si>
  <si>
    <t>HASILPUR</t>
  </si>
  <si>
    <t>NUSHKI</t>
  </si>
  <si>
    <t>KHALL</t>
  </si>
  <si>
    <t>JAHEEN PAROME</t>
  </si>
  <si>
    <t>SARGODHA</t>
  </si>
  <si>
    <t>LIAQATABAD TOWN</t>
  </si>
  <si>
    <t>CENTRAL KARACHI</t>
  </si>
  <si>
    <t>SINDH</t>
  </si>
  <si>
    <t>BARSHORE</t>
  </si>
  <si>
    <t>PISHIN</t>
  </si>
  <si>
    <t>HURAMZAI</t>
  </si>
  <si>
    <t>KAREZAT</t>
  </si>
  <si>
    <t>NEW KARACHI TOWN</t>
  </si>
  <si>
    <t>SARANAN</t>
  </si>
  <si>
    <t>NORTH NAZIMABAD TOWN</t>
  </si>
  <si>
    <t>PANJPAI</t>
  </si>
  <si>
    <t>QUETTA</t>
  </si>
  <si>
    <t>Baizai</t>
  </si>
  <si>
    <t>MOHMAND</t>
  </si>
  <si>
    <t>Salarzai</t>
  </si>
  <si>
    <t>BAJAUR</t>
  </si>
  <si>
    <t>MASHKHEL</t>
  </si>
  <si>
    <t>WASHUK</t>
  </si>
  <si>
    <t>QUETTA CITY</t>
  </si>
  <si>
    <t>JAMSHAID TOWN</t>
  </si>
  <si>
    <t>EAST KARACHI</t>
  </si>
  <si>
    <t>QUETTA SADDAR</t>
  </si>
  <si>
    <t>SHERANI</t>
  </si>
  <si>
    <t>SIBI</t>
  </si>
  <si>
    <t>Nawagai</t>
  </si>
  <si>
    <t>BETTANI</t>
  </si>
  <si>
    <t>LAKKI MARWAT</t>
  </si>
  <si>
    <t>NAG</t>
  </si>
  <si>
    <t>DAGHONI</t>
  </si>
  <si>
    <t>GHANCHE</t>
  </si>
  <si>
    <t>GILGIT BALTISTAN</t>
  </si>
  <si>
    <t>KAKAR KHURASAN</t>
  </si>
  <si>
    <t>ZHOB</t>
  </si>
  <si>
    <t>LATIFABAD</t>
  </si>
  <si>
    <t>HYDERABAD</t>
  </si>
  <si>
    <t>SINJAWI</t>
  </si>
  <si>
    <t>ZIARAT</t>
  </si>
  <si>
    <t>QASIMABAD</t>
  </si>
  <si>
    <t>Bar Chamarkand</t>
  </si>
  <si>
    <t>Barang</t>
  </si>
  <si>
    <t>Khar</t>
  </si>
  <si>
    <t>Mamund</t>
  </si>
  <si>
    <t>DARGAI</t>
  </si>
  <si>
    <t>MALAKAND</t>
  </si>
  <si>
    <t>Utman Khel</t>
  </si>
  <si>
    <t>Mulagori</t>
  </si>
  <si>
    <t>KHYBER</t>
  </si>
  <si>
    <t>CENTRAL KURRAM</t>
  </si>
  <si>
    <t>KURRAM</t>
  </si>
  <si>
    <t>Safi</t>
  </si>
  <si>
    <t>Wazir</t>
  </si>
  <si>
    <t>BANNU</t>
  </si>
  <si>
    <t>DARAZINDA</t>
  </si>
  <si>
    <t>D. I. KHAN</t>
  </si>
  <si>
    <t>DARRA ADAM KHEL</t>
  </si>
  <si>
    <t>KOHAT</t>
  </si>
  <si>
    <t>PHANDAR</t>
  </si>
  <si>
    <t>GUPIS-YASIN</t>
  </si>
  <si>
    <t>HASSAN KHEL</t>
  </si>
  <si>
    <t>PESHAWAR</t>
  </si>
  <si>
    <t>JANDOLA</t>
  </si>
  <si>
    <t>TANK</t>
  </si>
  <si>
    <t>Bara</t>
  </si>
  <si>
    <t>BALA KOT</t>
  </si>
  <si>
    <t>MANSEHRA</t>
  </si>
  <si>
    <t>SAMARBAGH</t>
  </si>
  <si>
    <t>LOWER DIR</t>
  </si>
  <si>
    <t>Jamrud</t>
  </si>
  <si>
    <t>Landi Kotal</t>
  </si>
  <si>
    <t>Town-I</t>
  </si>
  <si>
    <t>LOWER KURRAM</t>
  </si>
  <si>
    <t>UPPER KURRAM</t>
  </si>
  <si>
    <t>Prang Ghar</t>
  </si>
  <si>
    <t>Ambar</t>
  </si>
  <si>
    <t>PURAN</t>
  </si>
  <si>
    <t>SHANGLA</t>
  </si>
  <si>
    <t>Halimzai</t>
  </si>
  <si>
    <t>Pandiali</t>
  </si>
  <si>
    <t>Yaka Ghund</t>
  </si>
  <si>
    <t>Data Khel</t>
  </si>
  <si>
    <t>NORTH WAZIRISTAN</t>
  </si>
  <si>
    <t>Dossali</t>
  </si>
  <si>
    <t>Garyum</t>
  </si>
  <si>
    <t>Ghulam Khan</t>
  </si>
  <si>
    <t>Mir Ali</t>
  </si>
  <si>
    <t>Miran Shah</t>
  </si>
  <si>
    <t>KHAPLU</t>
  </si>
  <si>
    <t>Razmak</t>
  </si>
  <si>
    <t>GAMBA</t>
  </si>
  <si>
    <t>SKARDU</t>
  </si>
  <si>
    <t>Shewa</t>
  </si>
  <si>
    <t>Spinwam</t>
  </si>
  <si>
    <t>Central Orakzai</t>
  </si>
  <si>
    <t>ORAKZAI</t>
  </si>
  <si>
    <t>Ismailzai</t>
  </si>
  <si>
    <t>Lower Orakzai</t>
  </si>
  <si>
    <t>Upper Orakzai</t>
  </si>
  <si>
    <t>Birmal</t>
  </si>
  <si>
    <t>SOUTH WAZIRISTAN</t>
  </si>
  <si>
    <t>Ladha</t>
  </si>
  <si>
    <t>Makin</t>
  </si>
  <si>
    <t>Sararogha</t>
  </si>
  <si>
    <t>Serwakai</t>
  </si>
  <si>
    <t>Tiarza</t>
  </si>
  <si>
    <t>Toi Khulla</t>
  </si>
  <si>
    <t>Wana</t>
  </si>
  <si>
    <t>ASTORE</t>
  </si>
  <si>
    <t>SHOUNTER</t>
  </si>
  <si>
    <t>CHILAS</t>
  </si>
  <si>
    <t>DIAMIR</t>
  </si>
  <si>
    <t>DAREL</t>
  </si>
  <si>
    <t>TANGIR</t>
  </si>
  <si>
    <t>MASHABBRUM</t>
  </si>
  <si>
    <t>Town-III</t>
  </si>
  <si>
    <t>ISHKOMAN</t>
  </si>
  <si>
    <t>GHIZER</t>
  </si>
  <si>
    <t>MAKHUZAI</t>
  </si>
  <si>
    <t>PUNIAL</t>
  </si>
  <si>
    <t>YASIN</t>
  </si>
  <si>
    <t>GILGIT</t>
  </si>
  <si>
    <t>ALI ABAD</t>
  </si>
  <si>
    <t>HUNZA</t>
  </si>
  <si>
    <t>GOJAL</t>
  </si>
  <si>
    <t>GULTARI</t>
  </si>
  <si>
    <t>KHARMANG</t>
  </si>
  <si>
    <t>NAGAR</t>
  </si>
  <si>
    <t>SIKANDAR ABAD</t>
  </si>
  <si>
    <t>SHIGAR</t>
  </si>
  <si>
    <t>RONDU</t>
  </si>
  <si>
    <t>ISLAMABAD</t>
  </si>
  <si>
    <t>ABBOTTABAD</t>
  </si>
  <si>
    <t>ALLAI</t>
  </si>
  <si>
    <t>BATAGRAM</t>
  </si>
  <si>
    <t>DAGGAR</t>
  </si>
  <si>
    <t>BUNER</t>
  </si>
  <si>
    <t>MARTOONG</t>
  </si>
  <si>
    <t>GAGRA</t>
  </si>
  <si>
    <t>TANGI</t>
  </si>
  <si>
    <t>CHARSADDA</t>
  </si>
  <si>
    <t>LOTKOH</t>
  </si>
  <si>
    <t>CHITRAL LOWER</t>
  </si>
  <si>
    <t>MASTUJ</t>
  </si>
  <si>
    <t>CHITRAL UPPER</t>
  </si>
  <si>
    <t>KHADO KHEL</t>
  </si>
  <si>
    <t>MANDANR</t>
  </si>
  <si>
    <t>KANDIA</t>
  </si>
  <si>
    <t>KOHISTAN UPPER</t>
  </si>
  <si>
    <t>PALAS</t>
  </si>
  <si>
    <t>KOLAI PALAS KOHISTAN</t>
  </si>
  <si>
    <t>SHABQADAR</t>
  </si>
  <si>
    <t>DARABAN</t>
  </si>
  <si>
    <t>KULACHI</t>
  </si>
  <si>
    <t>PAHARPUR</t>
  </si>
  <si>
    <t>PAROA</t>
  </si>
  <si>
    <t>HANGU</t>
  </si>
  <si>
    <t>TALL</t>
  </si>
  <si>
    <t>MUNDA</t>
  </si>
  <si>
    <t>GHAZI</t>
  </si>
  <si>
    <t>HARIPUR</t>
  </si>
  <si>
    <t>KABAL</t>
  </si>
  <si>
    <t>KALAM</t>
  </si>
  <si>
    <t>BANDA DAUD SHAH</t>
  </si>
  <si>
    <t>KARAK</t>
  </si>
  <si>
    <t>TAKHT-E-NASRATI</t>
  </si>
  <si>
    <t>LACHI</t>
  </si>
  <si>
    <t>DASSU</t>
  </si>
  <si>
    <t>BANKAD</t>
  </si>
  <si>
    <t>KOHISTAN LOWER</t>
  </si>
  <si>
    <t>SARAI NAURANG</t>
  </si>
  <si>
    <t>ADENZAI</t>
  </si>
  <si>
    <t>TIMERGARA</t>
  </si>
  <si>
    <t>BALAMBAT</t>
  </si>
  <si>
    <t>LALQILA</t>
  </si>
  <si>
    <t>BAT KHELA</t>
  </si>
  <si>
    <t>OGHI</t>
  </si>
  <si>
    <t>KATLANG</t>
  </si>
  <si>
    <t>MARDAN</t>
  </si>
  <si>
    <t>RUSTAM</t>
  </si>
  <si>
    <t>TAKHT BHAI</t>
  </si>
  <si>
    <t>JEHANGIRA</t>
  </si>
  <si>
    <t>NOWSHERA</t>
  </si>
  <si>
    <t>PABBI</t>
  </si>
  <si>
    <t>Town-II</t>
  </si>
  <si>
    <t>Town-IV</t>
  </si>
  <si>
    <t>BARIKOT</t>
  </si>
  <si>
    <t>ALPURI</t>
  </si>
  <si>
    <t>CHARBAGH</t>
  </si>
  <si>
    <t>BISHAM</t>
  </si>
  <si>
    <t>CHAKISAR</t>
  </si>
  <si>
    <t>LAHOR</t>
  </si>
  <si>
    <t>SWABI</t>
  </si>
  <si>
    <t>KHANDER</t>
  </si>
  <si>
    <t>RAZAR</t>
  </si>
  <si>
    <t>TOPI</t>
  </si>
  <si>
    <t>BABUZAI</t>
  </si>
  <si>
    <t>BAHRAIN</t>
  </si>
  <si>
    <t>MATTA KHARIRAI</t>
  </si>
  <si>
    <t>MATTA SEBUJNI</t>
  </si>
  <si>
    <t>DIR</t>
  </si>
  <si>
    <t>KALKOT</t>
  </si>
  <si>
    <t>GARHI KHAIRO</t>
  </si>
  <si>
    <t>JACOBABAD</t>
  </si>
  <si>
    <t>SHRENGAL</t>
  </si>
  <si>
    <t>WARI</t>
  </si>
  <si>
    <t>ATTOCK</t>
  </si>
  <si>
    <t>FATEH JANG</t>
  </si>
  <si>
    <t>HASAN ABDAL</t>
  </si>
  <si>
    <t>HAZRO</t>
  </si>
  <si>
    <t>JAND</t>
  </si>
  <si>
    <t>PINDI GHEB</t>
  </si>
  <si>
    <t>BAHAWALNAGAR</t>
  </si>
  <si>
    <t>CHISHTIAN</t>
  </si>
  <si>
    <t>FORT ABBAS</t>
  </si>
  <si>
    <t>HAROONABAD</t>
  </si>
  <si>
    <t>MINCHINABAD</t>
  </si>
  <si>
    <t>AHMADPUR EAST</t>
  </si>
  <si>
    <t>KHAIRPUR TAMEWALI</t>
  </si>
  <si>
    <t>YAZMAN</t>
  </si>
  <si>
    <t>BHAKKAR</t>
  </si>
  <si>
    <t>DARYA KHAN</t>
  </si>
  <si>
    <t>KALUR KOT</t>
  </si>
  <si>
    <t>MANKERA</t>
  </si>
  <si>
    <t>CHAKWAL</t>
  </si>
  <si>
    <t>CHOA SAIDAN SHAH</t>
  </si>
  <si>
    <t>KALLAR KAHAR</t>
  </si>
  <si>
    <t>TALA GANG</t>
  </si>
  <si>
    <t>BHAWANA</t>
  </si>
  <si>
    <t>CHINIOT</t>
  </si>
  <si>
    <t>LALIAN</t>
  </si>
  <si>
    <t>D.G KHAN (TRIBAL AREA)</t>
  </si>
  <si>
    <t>DERA GHAZI KHAN</t>
  </si>
  <si>
    <t>KOT CHATTA</t>
  </si>
  <si>
    <t>TAUNSA</t>
  </si>
  <si>
    <t>CHAK JHUMRA</t>
  </si>
  <si>
    <t>FAISALABAD</t>
  </si>
  <si>
    <t>FAISALABAD CITY</t>
  </si>
  <si>
    <t>FAISALABAD SADAR</t>
  </si>
  <si>
    <t>JARANWALA</t>
  </si>
  <si>
    <t>SUMMUNDRI</t>
  </si>
  <si>
    <t>TANDLIAN WALA</t>
  </si>
  <si>
    <t>GUJRANWALA</t>
  </si>
  <si>
    <t>KAMOKE</t>
  </si>
  <si>
    <t>NOWSHERA VIRKAN</t>
  </si>
  <si>
    <t>WAZIRABAD</t>
  </si>
  <si>
    <t>GUJRAT</t>
  </si>
  <si>
    <t>KHARIAN</t>
  </si>
  <si>
    <t>SARAI ALAMGIR</t>
  </si>
  <si>
    <t>HAFIZABAD</t>
  </si>
  <si>
    <t>PINDI BHATTIAN</t>
  </si>
  <si>
    <t>AHMADPUR SIAL</t>
  </si>
  <si>
    <t>JHANG</t>
  </si>
  <si>
    <t>SHORKOT</t>
  </si>
  <si>
    <t>DINA</t>
  </si>
  <si>
    <t>JHELUM</t>
  </si>
  <si>
    <t>PIND DADAN KHAN</t>
  </si>
  <si>
    <t>SOHAWA</t>
  </si>
  <si>
    <t>CHUNIAN</t>
  </si>
  <si>
    <t>KASUR</t>
  </si>
  <si>
    <t>KOT RADHA KISHEN</t>
  </si>
  <si>
    <t>QUBO SAEED KHAN</t>
  </si>
  <si>
    <t>KAMBAR SHAHDAD KOT</t>
  </si>
  <si>
    <t>PATTOKI</t>
  </si>
  <si>
    <t>JAHANIAN</t>
  </si>
  <si>
    <t>KHANEWAL</t>
  </si>
  <si>
    <t>KABIRWALA</t>
  </si>
  <si>
    <t>MIAN CHANNU</t>
  </si>
  <si>
    <t>KHUSHAB</t>
  </si>
  <si>
    <t>NAUSHERA</t>
  </si>
  <si>
    <t>NOORPUR</t>
  </si>
  <si>
    <t>QUAIDABAD</t>
  </si>
  <si>
    <t>LAHORE CANTT</t>
  </si>
  <si>
    <t>LAHORE</t>
  </si>
  <si>
    <t>LAHORE CITY</t>
  </si>
  <si>
    <t>CHOUBARA</t>
  </si>
  <si>
    <t>LEIAH</t>
  </si>
  <si>
    <t>KAROR LAL ESAN</t>
  </si>
  <si>
    <t>DUNYAPUR</t>
  </si>
  <si>
    <t>LODHRAN</t>
  </si>
  <si>
    <t>KAHROR PACCA</t>
  </si>
  <si>
    <t>MALAKWAL</t>
  </si>
  <si>
    <t>MANDI BAHAUDDIN</t>
  </si>
  <si>
    <t>PHALIA</t>
  </si>
  <si>
    <t>ISAKHEL</t>
  </si>
  <si>
    <t>MIANWALI</t>
  </si>
  <si>
    <t>PIPLAN</t>
  </si>
  <si>
    <t>SHAHDAD KOT</t>
  </si>
  <si>
    <t>JALALPUR PIRWALA</t>
  </si>
  <si>
    <t>MULTAN</t>
  </si>
  <si>
    <t>MULTAN CITY</t>
  </si>
  <si>
    <t>MULTAN SADDAR</t>
  </si>
  <si>
    <t>SIJAWAL JUNEJO</t>
  </si>
  <si>
    <t>SHUJABAD</t>
  </si>
  <si>
    <t>ALIPUR</t>
  </si>
  <si>
    <t>MUZAFFARGARH</t>
  </si>
  <si>
    <t>JATOI</t>
  </si>
  <si>
    <t>KOT ADDU</t>
  </si>
  <si>
    <t>NANKANA SAHIB</t>
  </si>
  <si>
    <t>SANGLA HILL</t>
  </si>
  <si>
    <t>SHAH KOT</t>
  </si>
  <si>
    <t>KASHMORE</t>
  </si>
  <si>
    <t>THARI MEER WAH</t>
  </si>
  <si>
    <t>KHAIRPUR</t>
  </si>
  <si>
    <t>NAROWAL</t>
  </si>
  <si>
    <t>MIRPUR KHAS</t>
  </si>
  <si>
    <t>SHAKARGARH</t>
  </si>
  <si>
    <t>SOBHO DERO</t>
  </si>
  <si>
    <t>ZAFARWAL</t>
  </si>
  <si>
    <t>DEPALPUR</t>
  </si>
  <si>
    <t>OKARA</t>
  </si>
  <si>
    <t>RENALA KHURD</t>
  </si>
  <si>
    <t>ARIF WALA</t>
  </si>
  <si>
    <t>PAKPATTAN</t>
  </si>
  <si>
    <t>KHANPUR</t>
  </si>
  <si>
    <t>RAHIM YAR KHAN</t>
  </si>
  <si>
    <t>LIAQATPUR</t>
  </si>
  <si>
    <t>SADIQABAD</t>
  </si>
  <si>
    <t>JAMPUR</t>
  </si>
  <si>
    <t>RAJANPUR</t>
  </si>
  <si>
    <t>RAJANPUR (TRIBAL AREA)</t>
  </si>
  <si>
    <t>ROJHAN</t>
  </si>
  <si>
    <t>GUJAR KHAN</t>
  </si>
  <si>
    <t>RAWALPINDI</t>
  </si>
  <si>
    <t>KAHUTA</t>
  </si>
  <si>
    <t>KALLAR SAYADDAN</t>
  </si>
  <si>
    <t>KOTLI SATTIAN</t>
  </si>
  <si>
    <t>MURREE</t>
  </si>
  <si>
    <t>TAXILA</t>
  </si>
  <si>
    <t>CHICHAWATNI</t>
  </si>
  <si>
    <t>SAHIWAL</t>
  </si>
  <si>
    <t>BHERA</t>
  </si>
  <si>
    <t>KOT MOMIN</t>
  </si>
  <si>
    <t>SHAHPUR</t>
  </si>
  <si>
    <t>SILLANWALI</t>
  </si>
  <si>
    <t>FEROZEWALA</t>
  </si>
  <si>
    <t>SHEIKHUPURA</t>
  </si>
  <si>
    <t>MURIDKE</t>
  </si>
  <si>
    <t>SAFDARABAD</t>
  </si>
  <si>
    <t>SHARAK PUR</t>
  </si>
  <si>
    <t>DASKA</t>
  </si>
  <si>
    <t>SIALKOT</t>
  </si>
  <si>
    <t>PASRUR</t>
  </si>
  <si>
    <t>SAMBRIAL</t>
  </si>
  <si>
    <t>KHATTAN</t>
  </si>
  <si>
    <t>GOJRA</t>
  </si>
  <si>
    <t>TOBA TEK SINGH</t>
  </si>
  <si>
    <t>KAMALIA</t>
  </si>
  <si>
    <t>PIR MAHAL</t>
  </si>
  <si>
    <t>BUREWALA</t>
  </si>
  <si>
    <t>VEHARI</t>
  </si>
  <si>
    <t>MAILSI</t>
  </si>
  <si>
    <t>BADIN</t>
  </si>
  <si>
    <t>MATLI</t>
  </si>
  <si>
    <t>SHAHEED FAZIL RAHU</t>
  </si>
  <si>
    <t>TALHAR</t>
  </si>
  <si>
    <t>BALANARI</t>
  </si>
  <si>
    <t>TANDO BAGO</t>
  </si>
  <si>
    <t>GULBERG TOWN</t>
  </si>
  <si>
    <t>DADU</t>
  </si>
  <si>
    <t>JOHI</t>
  </si>
  <si>
    <t>KHAIRPUR NATHAN SHAH</t>
  </si>
  <si>
    <t>MEHAR</t>
  </si>
  <si>
    <t>GULSHAN IQBAL TOWN</t>
  </si>
  <si>
    <t>DAHARKI</t>
  </si>
  <si>
    <t>GHOTKI</t>
  </si>
  <si>
    <t>LAKHRA</t>
  </si>
  <si>
    <t>KHANGARH</t>
  </si>
  <si>
    <t>MIRPUR MATHELO</t>
  </si>
  <si>
    <t>UBAURO</t>
  </si>
  <si>
    <t>Khwazai</t>
  </si>
  <si>
    <t>HYDERABAD CITY</t>
  </si>
  <si>
    <t>THUL</t>
  </si>
  <si>
    <t>DOMEL</t>
  </si>
  <si>
    <t>KOTRI</t>
  </si>
  <si>
    <t>JAMSHORO</t>
  </si>
  <si>
    <t>MANJHAND</t>
  </si>
  <si>
    <t>SEHWAN SHARIF</t>
  </si>
  <si>
    <t>THANO BULA KHAN</t>
  </si>
  <si>
    <t>MEERO KHAN</t>
  </si>
  <si>
    <t>BAKA KHEL</t>
  </si>
  <si>
    <t>NASIR ABAD</t>
  </si>
  <si>
    <t>QAMBAR ALI KHAN</t>
  </si>
  <si>
    <t>MIRYAN</t>
  </si>
  <si>
    <t>WARAH</t>
  </si>
  <si>
    <t>KAKKI</t>
  </si>
  <si>
    <t>KANDH KOT</t>
  </si>
  <si>
    <t>KORANGI TOWN</t>
  </si>
  <si>
    <t>KORANGI KARACHI</t>
  </si>
  <si>
    <t>LANDHI TOWN</t>
  </si>
  <si>
    <t>MALIR TOWN</t>
  </si>
  <si>
    <t>MALIR KARACHI</t>
  </si>
  <si>
    <t>TANGWANI</t>
  </si>
  <si>
    <t>SHAH FAISAL TOWN</t>
  </si>
  <si>
    <t>FAIZ GANJ</t>
  </si>
  <si>
    <t>GAMBAT</t>
  </si>
  <si>
    <t>KOT DIJI</t>
  </si>
  <si>
    <t>NARA</t>
  </si>
  <si>
    <t>BAQRANI</t>
  </si>
  <si>
    <t>LARKANA</t>
  </si>
  <si>
    <t>DOKRI</t>
  </si>
  <si>
    <t>HALA</t>
  </si>
  <si>
    <t>MATIARI</t>
  </si>
  <si>
    <t>SAEEDABAD</t>
  </si>
  <si>
    <t>RATO DERO</t>
  </si>
  <si>
    <t>MEHRAB PUR</t>
  </si>
  <si>
    <t>NAUSHAHRO FEROZE</t>
  </si>
  <si>
    <t>BIN QASIM TOWN</t>
  </si>
  <si>
    <t>LIYARI TOWN</t>
  </si>
  <si>
    <t>SOUTH KARACHI</t>
  </si>
  <si>
    <t>SADDAR TOWN</t>
  </si>
  <si>
    <t>GADAP TOWN</t>
  </si>
  <si>
    <t>KHARO CHAN</t>
  </si>
  <si>
    <t>SUJAWAL</t>
  </si>
  <si>
    <t>DIGRI</t>
  </si>
  <si>
    <t>HUSSAIN BUX MUREE</t>
  </si>
  <si>
    <t>JHUDO</t>
  </si>
  <si>
    <t>SAMARO</t>
  </si>
  <si>
    <t>UMER KOT</t>
  </si>
  <si>
    <t>KOT GHULAM MUHAMMAD</t>
  </si>
  <si>
    <t>BALDIA TOWN</t>
  </si>
  <si>
    <t>WEST KARACHI</t>
  </si>
  <si>
    <t>ORANGI TOWN</t>
  </si>
  <si>
    <t>SHUJA ABAD</t>
  </si>
  <si>
    <t>SITE TOWN</t>
  </si>
  <si>
    <t>SINDHRI</t>
  </si>
  <si>
    <t>HARBAN BASHA</t>
  </si>
  <si>
    <t>BHIRIA</t>
  </si>
  <si>
    <t>DARBAND</t>
  </si>
  <si>
    <t>KANDIARO</t>
  </si>
  <si>
    <t>MORO</t>
  </si>
  <si>
    <t>JAM NAWAZ ALI</t>
  </si>
  <si>
    <t>SANGHAR</t>
  </si>
  <si>
    <t>KHIPRO</t>
  </si>
  <si>
    <t>SHAHDADPUR</t>
  </si>
  <si>
    <t>SINJHORO</t>
  </si>
  <si>
    <t>TANDO ADAM</t>
  </si>
  <si>
    <t>GARHI KAPURA</t>
  </si>
  <si>
    <t>DAULAT PUR</t>
  </si>
  <si>
    <t>SHAHEED BENAZIR ABAD</t>
  </si>
  <si>
    <t>DAUR</t>
  </si>
  <si>
    <t>NAWABSHAH</t>
  </si>
  <si>
    <t>SAKRAND</t>
  </si>
  <si>
    <t>GARHI YASIN</t>
  </si>
  <si>
    <t>SHIKARPUR</t>
  </si>
  <si>
    <t>LAKHI</t>
  </si>
  <si>
    <t>CHITRAL</t>
  </si>
  <si>
    <t>KEMARI TOWN</t>
  </si>
  <si>
    <t>JATI</t>
  </si>
  <si>
    <t>MIRPUR BATHORO</t>
  </si>
  <si>
    <t>SHAH BUNDER</t>
  </si>
  <si>
    <t>NEW SUKKUR</t>
  </si>
  <si>
    <t>SUKKUR</t>
  </si>
  <si>
    <t>PANO AQIL</t>
  </si>
  <si>
    <t>ROHRI</t>
  </si>
  <si>
    <t>SALEHPAT</t>
  </si>
  <si>
    <t>CHAMBER</t>
  </si>
  <si>
    <t>TANDO ALLAHYAR</t>
  </si>
  <si>
    <t>JHANDO MARI</t>
  </si>
  <si>
    <t>BULRI SHAH KARIM</t>
  </si>
  <si>
    <t>TANDO MUHAMMAD KHAN</t>
  </si>
  <si>
    <t>TANDO GHULAM HYDER</t>
  </si>
  <si>
    <t>CHACHRO</t>
  </si>
  <si>
    <t>THARPARKAR</t>
  </si>
  <si>
    <t>DAHLI</t>
  </si>
  <si>
    <t>DIPLO</t>
  </si>
  <si>
    <t>ISLAM KOT</t>
  </si>
  <si>
    <t>MITHI</t>
  </si>
  <si>
    <t>NAGAR PARKAR</t>
  </si>
  <si>
    <t>GHORABARI</t>
  </si>
  <si>
    <t>THATTA</t>
  </si>
  <si>
    <t>KETI BUNDER</t>
  </si>
  <si>
    <t>MIRPUR SAKRO</t>
  </si>
  <si>
    <t>KUNRI</t>
  </si>
  <si>
    <t>PITHORO</t>
  </si>
  <si>
    <t>KALOI</t>
  </si>
  <si>
    <t>RAKHNI</t>
  </si>
  <si>
    <t>Shawal</t>
  </si>
  <si>
    <t>BHALWAL</t>
  </si>
  <si>
    <t>ATHARA HAZARI</t>
  </si>
  <si>
    <t>BASIMA</t>
  </si>
  <si>
    <t>SHAOGARI</t>
  </si>
  <si>
    <t>TOMULK</t>
  </si>
  <si>
    <t>SUNSTER</t>
  </si>
  <si>
    <t>GOWARGO</t>
  </si>
  <si>
    <t>SAR KHARAN</t>
  </si>
  <si>
    <t>LAIRI</t>
  </si>
  <si>
    <t>LOWER TANAWAL</t>
  </si>
  <si>
    <t>LORA</t>
  </si>
  <si>
    <t>HAVELIAN</t>
  </si>
  <si>
    <t>BATTERA KOLAI</t>
  </si>
  <si>
    <t>PATTAN</t>
  </si>
  <si>
    <t>SEO</t>
  </si>
  <si>
    <t>BAFFA PAKHAL</t>
  </si>
  <si>
    <t>GUMBAT</t>
  </si>
  <si>
    <t>MULKHOW</t>
  </si>
  <si>
    <t>DROSH</t>
  </si>
  <si>
    <t>LARJAM</t>
  </si>
  <si>
    <t>GUPIS</t>
  </si>
  <si>
    <t>Total population in  Province/ District  Tehsil</t>
  </si>
  <si>
    <t>Country/ Province / District/ Tehsil</t>
  </si>
  <si>
    <t>Population potentially exposed   [01-07 Sep. 2022]</t>
  </si>
  <si>
    <t>Population potentially exposed  [01-07 Sep. 2022] (%)</t>
  </si>
  <si>
    <t>Country/ Province</t>
  </si>
  <si>
    <t xml:space="preserve">Total population in  Province </t>
  </si>
  <si>
    <t xml:space="preserve"> Total Population in Analyzed area  [01-07 Sep. 2022]</t>
  </si>
  <si>
    <t>Total Population in Analyzed area [25-31 Aug. 2022]</t>
  </si>
  <si>
    <t>Country/ Province/ District</t>
  </si>
  <si>
    <t>-</t>
  </si>
  <si>
    <t>Population potentially exposed [25-31 Aug. 2022]</t>
  </si>
  <si>
    <t>Population potentially exposed in analyzed area  [25-31 Aug. 2022] (%)</t>
  </si>
  <si>
    <t>Population potentially exposed in analyzed area [01-07 Sep. 2022]</t>
  </si>
  <si>
    <t>Population potentially exposed in analyzed area  [01-07 Sep. 2022] (%)</t>
  </si>
  <si>
    <t>Population potentially exposed in analyzed area [25-31 Aug. 2022]</t>
  </si>
  <si>
    <t>Population potentially exposed in analyzed area  [01-07 Sep. 2022]</t>
  </si>
  <si>
    <t>Population potentially exposed  in analyzed area  [01-07 Sep. 2022] (%)</t>
  </si>
  <si>
    <t>(1) The final status of Jammu and Kashmir has not been agreed upon by the parties. The boundary and names do not imply official endorsement or acceptance by the United Nations.</t>
  </si>
  <si>
    <t>(2) The designations employed and the presentation of material on this table do not imply the expression of any opinion whatsoever on the part of the Secretariat of the United Nations concerning the legal status of any country, territory, city or area or of its authorities, or concerning the delimitation of its frontiers or boundaries.</t>
  </si>
  <si>
    <t>Satellite data:  Between 25 to 31 August &amp; 01 07 September 2022</t>
  </si>
  <si>
    <t>+0.41</t>
  </si>
  <si>
    <t>-3,927.80</t>
  </si>
  <si>
    <t>+138.44</t>
  </si>
  <si>
    <t>+0.70</t>
  </si>
  <si>
    <t>-1,663.45</t>
  </si>
  <si>
    <t>-1,610.01</t>
  </si>
  <si>
    <t>-2,112.65</t>
  </si>
  <si>
    <t>-9,174.36</t>
  </si>
  <si>
    <t>s</t>
  </si>
  <si>
    <r>
      <t>Area of country/province
(km</t>
    </r>
    <r>
      <rPr>
        <b/>
        <vertAlign val="superscript"/>
        <sz val="10"/>
        <color theme="1"/>
        <rFont val="Arial Narrow"/>
        <family val="2"/>
      </rPr>
      <t>2</t>
    </r>
    <r>
      <rPr>
        <b/>
        <sz val="10"/>
        <color theme="1"/>
        <rFont val="Arial Narrow"/>
        <family val="2"/>
      </rPr>
      <t>)</t>
    </r>
  </si>
  <si>
    <r>
      <t>Analysed area (in cloud free zone) [25-31 Aug. 2022]
(km</t>
    </r>
    <r>
      <rPr>
        <b/>
        <vertAlign val="superscript"/>
        <sz val="10"/>
        <color theme="1"/>
        <rFont val="Arial Narrow"/>
        <family val="2"/>
      </rPr>
      <t>2</t>
    </r>
    <r>
      <rPr>
        <b/>
        <sz val="10"/>
        <color theme="1"/>
        <rFont val="Arial Narrow"/>
        <family val="2"/>
      </rPr>
      <t>)</t>
    </r>
  </si>
  <si>
    <r>
      <t>Maximum flood water extent  [25-31 Aug. 2022]
(km</t>
    </r>
    <r>
      <rPr>
        <b/>
        <vertAlign val="superscript"/>
        <sz val="10"/>
        <color theme="1"/>
        <rFont val="Arial Narrow"/>
        <family val="2"/>
      </rPr>
      <t>2</t>
    </r>
    <r>
      <rPr>
        <b/>
        <sz val="10"/>
        <color theme="1"/>
        <rFont val="Arial Narrow"/>
        <family val="2"/>
      </rPr>
      <t>)</t>
    </r>
  </si>
  <si>
    <r>
      <t>Analysed area (in cloud free zone) [01-07 Sep. 2022]
(km</t>
    </r>
    <r>
      <rPr>
        <b/>
        <vertAlign val="superscript"/>
        <sz val="10"/>
        <color theme="1"/>
        <rFont val="Arial Narrow"/>
        <family val="2"/>
      </rPr>
      <t>2</t>
    </r>
    <r>
      <rPr>
        <b/>
        <sz val="10"/>
        <color theme="1"/>
        <rFont val="Arial Narrow"/>
        <family val="2"/>
      </rPr>
      <t>)</t>
    </r>
  </si>
  <si>
    <r>
      <t>Maximum flood water extent  [01-07 Sep. 2022]
(km</t>
    </r>
    <r>
      <rPr>
        <b/>
        <vertAlign val="superscript"/>
        <sz val="10"/>
        <color theme="1"/>
        <rFont val="Arial Narrow"/>
        <family val="2"/>
      </rPr>
      <t>2</t>
    </r>
    <r>
      <rPr>
        <b/>
        <sz val="10"/>
        <color theme="1"/>
        <rFont val="Arial Narrow"/>
        <family val="2"/>
      </rPr>
      <t>)</t>
    </r>
  </si>
  <si>
    <r>
      <t>Variation  of maximum floodwater extent between 25-31 Aug. 2022] &amp;[01-07 Sep. 2022](km</t>
    </r>
    <r>
      <rPr>
        <b/>
        <vertAlign val="superscript"/>
        <sz val="10"/>
        <color theme="1"/>
        <rFont val="Arial Narrow"/>
        <family val="2"/>
      </rPr>
      <t>2</t>
    </r>
    <r>
      <rPr>
        <b/>
        <sz val="10"/>
        <color theme="1"/>
        <rFont val="Arial Narrow"/>
        <family val="2"/>
      </rPr>
      <t>)</t>
    </r>
  </si>
  <si>
    <r>
      <t xml:space="preserve">AZAD KASHMIR </t>
    </r>
    <r>
      <rPr>
        <vertAlign val="superscript"/>
        <sz val="11"/>
        <color theme="1"/>
        <rFont val="Arial Narrow"/>
        <family val="2"/>
      </rPr>
      <t>(1) (2)</t>
    </r>
  </si>
  <si>
    <r>
      <t xml:space="preserve">GILGIT BALTISTAN </t>
    </r>
    <r>
      <rPr>
        <vertAlign val="superscript"/>
        <sz val="11"/>
        <color theme="1"/>
        <rFont val="Arial Narrow"/>
        <family val="2"/>
      </rPr>
      <t>(1) (2)</t>
    </r>
  </si>
  <si>
    <r>
      <t>Area of Country/ Province/ District/ (km</t>
    </r>
    <r>
      <rPr>
        <b/>
        <vertAlign val="superscript"/>
        <sz val="10"/>
        <color theme="1"/>
        <rFont val="Arial Narrow"/>
        <family val="2"/>
      </rPr>
      <t>2</t>
    </r>
    <r>
      <rPr>
        <b/>
        <sz val="10"/>
        <color theme="1"/>
        <rFont val="Arial Narrow"/>
        <family val="2"/>
      </rPr>
      <t>)</t>
    </r>
  </si>
  <si>
    <r>
      <t>Area of Country/ Province / District/ Tehsil
(km</t>
    </r>
    <r>
      <rPr>
        <b/>
        <vertAlign val="superscript"/>
        <sz val="10"/>
        <color theme="1"/>
        <rFont val="Arial Narrow"/>
        <family val="2"/>
      </rPr>
      <t>2</t>
    </r>
    <r>
      <rPr>
        <b/>
        <sz val="10"/>
        <color theme="1"/>
        <rFont val="Arial Narrow"/>
        <family val="2"/>
      </rPr>
      <t>)</t>
    </r>
  </si>
  <si>
    <r>
      <t>Maximum flood water extent  [25-31 Aug. 2022](km</t>
    </r>
    <r>
      <rPr>
        <b/>
        <vertAlign val="superscript"/>
        <sz val="10"/>
        <color theme="1"/>
        <rFont val="Arial Narrow"/>
        <family val="2"/>
      </rPr>
      <t>2</t>
    </r>
    <r>
      <rPr>
        <b/>
        <sz val="10"/>
        <color theme="1"/>
        <rFont val="Arial Narrow"/>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</si>
</sst>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1"/>
      <color theme="1"/>
      <name val="Calibri"/>
      <family val="2"/>
      <scheme val="minor"/>
    </font>
    <font>
      <sz val="11"/>
      <color theme="1"/>
      <name val="Calibri"/>
      <family val="2"/>
      <scheme val="minor"/>
    </font>
    <font>
      <b/>
      <sz val="10"/>
      <color theme="1"/>
      <name val="Arial Narrow"/>
      <family val="2"/>
    </font>
    <font>
      <b/>
      <vertAlign val="superscript"/>
      <sz val="10"/>
      <color theme="1"/>
      <name val="Arial Narrow"/>
      <family val="2"/>
    </font>
    <font>
      <b/>
      <sz val="12"/>
      <color theme="1"/>
      <name val="Arial Narrow"/>
      <family val="2"/>
    </font>
    <font>
      <sz val="11"/>
      <color theme="1"/>
      <name val="Arial Narrow"/>
      <family val="2"/>
    </font>
    <font>
      <vertAlign val="superscript"/>
      <sz val="11"/>
      <color theme="1"/>
      <name val="Arial Narrow"/>
      <family val="2"/>
    </font>
    <font>
      <sz val="12"/>
      <color theme="1"/>
      <name val="Arial Narrow"/>
      <family val="2"/>
    </font>
    <font>
      <b/>
      <sz val="11"/>
      <color theme="1"/>
      <name val="Arial Narrow"/>
      <family val="2"/>
    </font>
    <font>
      <b/>
      <sz val="16"/>
      <name val="Arial Narrow"/>
      <family val="2"/>
    </font>
    <font>
      <b/>
      <sz val="14"/>
      <name val="Arial Narrow"/>
      <family val="2"/>
    </font>
    <font>
      <sz val="14"/>
      <color theme="1"/>
      <name val="Arial Narrow"/>
      <family val="2"/>
    </font>
    <font>
      <b/>
      <sz val="12"/>
      <color rgb="FF002060"/>
      <name val="Arial Narrow"/>
      <family val="2"/>
    </font>
  </fonts>
  <fills count="12">
    <fill>
      <patternFill patternType="none"/>
    </fill>
    <fill>
      <patternFill patternType="gray125"/>
    </fill>
    <fill>
      <patternFill patternType="solid">
        <fgColor theme="9" tint="0.3999755851924192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2"/>
        <bgColor indexed="64"/>
      </patternFill>
    </fill>
    <fill>
      <patternFill patternType="solid">
        <fgColor theme="1" tint="0.499984740745262"/>
        <bgColor indexed="64"/>
      </patternFill>
    </fill>
    <fill>
      <patternFill patternType="solid">
        <fgColor rgb="FFFF9393"/>
        <bgColor indexed="64"/>
      </patternFill>
    </fill>
    <fill>
      <patternFill patternType="solid">
        <fgColor theme="7" tint="0.39997558519241921"/>
        <bgColor indexed="64"/>
      </patternFill>
    </fill>
    <fill>
      <patternFill patternType="solid">
        <fgColor theme="2" tint="-9.9978637043366805E-2"/>
        <bgColor indexed="64"/>
      </patternFill>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17">
    <xf numFmtId="0" fontId="0" fillId="0" borderId="0" xfId="0"/>
    <xf numFmtId="0" fontId="0" fillId="0" borderId="0" xfId="0" applyAlignment="1">
      <alignment vertical="center"/>
    </xf>
    <xf numFmtId="9" fontId="0" fillId="0" borderId="0" xfId="2" applyFont="1"/>
    <xf numFmtId="0" fontId="2" fillId="2" borderId="1" xfId="0" applyFont="1" applyFill="1" applyBorder="1" applyAlignment="1">
      <alignment horizontal="left" vertical="center" indent="2"/>
    </xf>
    <xf numFmtId="0" fontId="2" fillId="2"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4" fillId="10" borderId="1" xfId="0" applyFont="1" applyFill="1" applyBorder="1" applyAlignment="1">
      <alignment horizontal="left" vertical="center"/>
    </xf>
    <xf numFmtId="164" fontId="4" fillId="10" borderId="1" xfId="0" applyNumberFormat="1" applyFont="1" applyFill="1" applyBorder="1" applyAlignment="1">
      <alignment vertical="center"/>
    </xf>
    <xf numFmtId="9" fontId="4" fillId="10" borderId="1" xfId="2" applyFont="1" applyFill="1" applyBorder="1" applyAlignment="1">
      <alignment vertical="center"/>
    </xf>
    <xf numFmtId="49" fontId="4" fillId="10" borderId="1" xfId="1" applyNumberFormat="1" applyFont="1" applyFill="1" applyBorder="1" applyAlignment="1">
      <alignment horizontal="right" vertical="center"/>
    </xf>
    <xf numFmtId="0" fontId="5" fillId="0" borderId="1" xfId="0" applyFont="1" applyBorder="1" applyAlignment="1">
      <alignment horizontal="left" indent="1"/>
    </xf>
    <xf numFmtId="164" fontId="5" fillId="0" borderId="1" xfId="0" applyNumberFormat="1" applyFont="1" applyBorder="1"/>
    <xf numFmtId="9" fontId="7" fillId="0" borderId="1" xfId="2" applyFont="1" applyFill="1" applyBorder="1" applyAlignment="1">
      <alignment vertical="center"/>
    </xf>
    <xf numFmtId="49" fontId="5" fillId="0" borderId="1" xfId="1" applyNumberFormat="1" applyFont="1" applyBorder="1" applyAlignment="1">
      <alignment horizontal="right" vertical="center"/>
    </xf>
    <xf numFmtId="9" fontId="7" fillId="0" borderId="1" xfId="2" applyFont="1" applyFill="1" applyBorder="1" applyAlignment="1">
      <alignment horizontal="right" vertical="center"/>
    </xf>
    <xf numFmtId="0" fontId="5" fillId="3" borderId="0" xfId="0" applyFont="1" applyFill="1" applyAlignment="1">
      <alignment horizontal="left" vertical="center" indent="1"/>
    </xf>
    <xf numFmtId="0" fontId="5" fillId="3" borderId="0" xfId="0" applyFont="1" applyFill="1" applyAlignment="1">
      <alignment horizontal="left" vertical="center" wrapText="1" indent="1"/>
    </xf>
    <xf numFmtId="43" fontId="2" fillId="9" borderId="1" xfId="1" applyFont="1" applyFill="1" applyBorder="1" applyAlignment="1">
      <alignment horizontal="center" vertical="center" wrapText="1"/>
    </xf>
    <xf numFmtId="10" fontId="2" fillId="9" borderId="1" xfId="2" applyNumberFormat="1" applyFont="1" applyFill="1" applyBorder="1" applyAlignment="1">
      <alignment horizontal="center" vertical="center" wrapText="1"/>
    </xf>
    <xf numFmtId="43" fontId="2" fillId="8" borderId="1" xfId="1" applyFont="1" applyFill="1" applyBorder="1" applyAlignment="1">
      <alignment horizontal="center" vertical="center" wrapText="1"/>
    </xf>
    <xf numFmtId="0" fontId="5" fillId="0" borderId="0" xfId="0" applyFont="1"/>
    <xf numFmtId="0" fontId="4" fillId="10" borderId="3" xfId="0" applyFont="1" applyFill="1" applyBorder="1" applyAlignment="1">
      <alignment horizontal="left" vertical="center"/>
    </xf>
    <xf numFmtId="164" fontId="4" fillId="10" borderId="3" xfId="0" applyNumberFormat="1" applyFont="1" applyFill="1" applyBorder="1" applyAlignment="1">
      <alignment vertical="center"/>
    </xf>
    <xf numFmtId="43" fontId="4" fillId="10" borderId="3" xfId="1" applyFont="1" applyFill="1" applyBorder="1" applyAlignment="1">
      <alignment horizontal="right" vertical="center"/>
    </xf>
    <xf numFmtId="164" fontId="4" fillId="10" borderId="3" xfId="0" applyNumberFormat="1" applyFont="1" applyFill="1" applyBorder="1" applyAlignment="1">
      <alignment horizontal="right" vertical="center"/>
    </xf>
    <xf numFmtId="10" fontId="4" fillId="10" borderId="3" xfId="2" applyNumberFormat="1" applyFont="1" applyFill="1" applyBorder="1" applyAlignment="1">
      <alignment horizontal="right" vertical="center"/>
    </xf>
    <xf numFmtId="2" fontId="4" fillId="10" borderId="3" xfId="0" applyNumberFormat="1" applyFont="1" applyFill="1" applyBorder="1" applyAlignment="1">
      <alignment horizontal="right" vertical="center"/>
    </xf>
    <xf numFmtId="0" fontId="8" fillId="6" borderId="4" xfId="0" applyFont="1" applyFill="1" applyBorder="1" applyAlignment="1">
      <alignment horizontal="left" indent="1"/>
    </xf>
    <xf numFmtId="164" fontId="8" fillId="6" borderId="4" xfId="0" applyNumberFormat="1" applyFont="1" applyFill="1" applyBorder="1"/>
    <xf numFmtId="43" fontId="8" fillId="6" borderId="4" xfId="1" applyFont="1" applyFill="1" applyBorder="1" applyAlignment="1">
      <alignment horizontal="right"/>
    </xf>
    <xf numFmtId="164" fontId="8" fillId="6" borderId="4" xfId="0" applyNumberFormat="1" applyFont="1" applyFill="1" applyBorder="1" applyAlignment="1">
      <alignment horizontal="right"/>
    </xf>
    <xf numFmtId="10" fontId="8" fillId="6" borderId="4" xfId="2" applyNumberFormat="1" applyFont="1" applyFill="1" applyBorder="1" applyAlignment="1">
      <alignment horizontal="right"/>
    </xf>
    <xf numFmtId="2" fontId="8" fillId="6" borderId="4" xfId="0" applyNumberFormat="1" applyFont="1" applyFill="1" applyBorder="1" applyAlignment="1">
      <alignment horizontal="right" indent="1"/>
    </xf>
    <xf numFmtId="0" fontId="5" fillId="0" borderId="1" xfId="0" applyFont="1" applyBorder="1" applyAlignment="1">
      <alignment horizontal="left" indent="2"/>
    </xf>
    <xf numFmtId="43" fontId="5" fillId="0" borderId="1" xfId="1" applyFont="1" applyBorder="1" applyAlignment="1">
      <alignment horizontal="right"/>
    </xf>
    <xf numFmtId="164" fontId="5" fillId="0" borderId="1" xfId="0" applyNumberFormat="1" applyFont="1" applyBorder="1" applyAlignment="1">
      <alignment horizontal="right"/>
    </xf>
    <xf numFmtId="10" fontId="5" fillId="0" borderId="1" xfId="2" applyNumberFormat="1" applyFont="1" applyBorder="1" applyAlignment="1">
      <alignment horizontal="right"/>
    </xf>
    <xf numFmtId="2" fontId="5" fillId="0" borderId="1" xfId="0" applyNumberFormat="1" applyFont="1" applyBorder="1" applyAlignment="1">
      <alignment horizontal="right" indent="1"/>
    </xf>
    <xf numFmtId="2" fontId="5" fillId="0" borderId="1" xfId="1" applyNumberFormat="1" applyFont="1" applyBorder="1" applyAlignment="1">
      <alignment horizontal="right" indent="1"/>
    </xf>
    <xf numFmtId="0" fontId="5" fillId="0" borderId="3" xfId="0" applyFont="1" applyBorder="1" applyAlignment="1">
      <alignment horizontal="left" indent="2"/>
    </xf>
    <xf numFmtId="164" fontId="5" fillId="0" borderId="3" xfId="0" applyNumberFormat="1" applyFont="1" applyBorder="1"/>
    <xf numFmtId="43" fontId="5" fillId="0" borderId="3" xfId="1" applyFont="1" applyBorder="1" applyAlignment="1">
      <alignment horizontal="right"/>
    </xf>
    <xf numFmtId="164" fontId="5" fillId="0" borderId="3" xfId="0" applyNumberFormat="1" applyFont="1" applyBorder="1" applyAlignment="1">
      <alignment horizontal="right"/>
    </xf>
    <xf numFmtId="10" fontId="5" fillId="0" borderId="3" xfId="2" applyNumberFormat="1" applyFont="1" applyBorder="1" applyAlignment="1">
      <alignment horizontal="right"/>
    </xf>
    <xf numFmtId="2" fontId="5" fillId="0" borderId="3" xfId="0" applyNumberFormat="1" applyFont="1" applyBorder="1" applyAlignment="1">
      <alignment horizontal="right" indent="1"/>
    </xf>
    <xf numFmtId="0" fontId="8" fillId="6" borderId="2" xfId="0" applyFont="1" applyFill="1" applyBorder="1" applyAlignment="1">
      <alignment horizontal="left" indent="1"/>
    </xf>
    <xf numFmtId="164" fontId="8" fillId="6" borderId="2" xfId="0" applyNumberFormat="1" applyFont="1" applyFill="1" applyBorder="1"/>
    <xf numFmtId="43" fontId="8" fillId="6" borderId="2" xfId="1" applyFont="1" applyFill="1" applyBorder="1" applyAlignment="1">
      <alignment horizontal="right"/>
    </xf>
    <xf numFmtId="164" fontId="8" fillId="6" borderId="2" xfId="0" applyNumberFormat="1" applyFont="1" applyFill="1" applyBorder="1" applyAlignment="1">
      <alignment horizontal="right"/>
    </xf>
    <xf numFmtId="2" fontId="8" fillId="6" borderId="2" xfId="0" applyNumberFormat="1" applyFont="1" applyFill="1" applyBorder="1" applyAlignment="1">
      <alignment horizontal="right" indent="1"/>
    </xf>
    <xf numFmtId="10" fontId="8" fillId="6" borderId="2" xfId="2" applyNumberFormat="1" applyFont="1" applyFill="1" applyBorder="1" applyAlignment="1">
      <alignment horizontal="right"/>
    </xf>
    <xf numFmtId="43" fontId="8" fillId="6" borderId="2" xfId="1" applyFont="1" applyFill="1" applyBorder="1"/>
    <xf numFmtId="43" fontId="5" fillId="0" borderId="3" xfId="1" applyFont="1" applyBorder="1"/>
    <xf numFmtId="43" fontId="5" fillId="0" borderId="1" xfId="1" applyFont="1" applyBorder="1"/>
    <xf numFmtId="43" fontId="5" fillId="0" borderId="0" xfId="1" applyFont="1"/>
    <xf numFmtId="43" fontId="5" fillId="0" borderId="0" xfId="1" applyFont="1" applyAlignment="1">
      <alignment horizontal="right"/>
    </xf>
    <xf numFmtId="0" fontId="5" fillId="0" borderId="0" xfId="0" applyFont="1" applyAlignment="1">
      <alignment horizontal="right"/>
    </xf>
    <xf numFmtId="10" fontId="5" fillId="0" borderId="0" xfId="2" applyNumberFormat="1" applyFont="1" applyAlignment="1">
      <alignment horizontal="right"/>
    </xf>
    <xf numFmtId="2" fontId="5" fillId="0" borderId="0" xfId="0" applyNumberFormat="1" applyFont="1" applyAlignment="1">
      <alignment horizontal="right" indent="1"/>
    </xf>
    <xf numFmtId="0" fontId="9" fillId="7" borderId="1" xfId="0" applyFont="1" applyFill="1" applyBorder="1" applyAlignment="1">
      <alignment horizontal="left" vertical="center"/>
    </xf>
    <xf numFmtId="164" fontId="10" fillId="4" borderId="1" xfId="0" applyNumberFormat="1" applyFont="1" applyFill="1" applyBorder="1" applyAlignment="1">
      <alignment vertical="center"/>
    </xf>
    <xf numFmtId="43" fontId="10" fillId="4" borderId="1" xfId="1" applyFont="1" applyFill="1" applyBorder="1" applyAlignment="1">
      <alignment vertical="center"/>
    </xf>
    <xf numFmtId="10" fontId="10" fillId="4" borderId="1" xfId="2" applyNumberFormat="1" applyFont="1" applyFill="1" applyBorder="1" applyAlignment="1">
      <alignment vertical="center"/>
    </xf>
    <xf numFmtId="10" fontId="10" fillId="4" borderId="1" xfId="2" applyNumberFormat="1" applyFont="1" applyFill="1" applyBorder="1" applyAlignment="1">
      <alignment horizontal="right" vertical="center"/>
    </xf>
    <xf numFmtId="2" fontId="10" fillId="4" borderId="1" xfId="0" applyNumberFormat="1" applyFont="1" applyFill="1" applyBorder="1" applyAlignment="1">
      <alignment horizontal="right" vertical="center" indent="1"/>
    </xf>
    <xf numFmtId="0" fontId="11" fillId="0" borderId="0" xfId="0" applyFont="1"/>
    <xf numFmtId="0" fontId="12" fillId="5" borderId="1" xfId="0" applyFont="1" applyFill="1" applyBorder="1" applyAlignment="1">
      <alignment horizontal="left" vertical="center" indent="1"/>
    </xf>
    <xf numFmtId="164" fontId="12" fillId="5" borderId="1" xfId="0" applyNumberFormat="1" applyFont="1" applyFill="1" applyBorder="1" applyAlignment="1">
      <alignment vertical="center"/>
    </xf>
    <xf numFmtId="43" fontId="12" fillId="5" borderId="1" xfId="1" applyFont="1" applyFill="1" applyBorder="1" applyAlignment="1">
      <alignment vertical="center"/>
    </xf>
    <xf numFmtId="10" fontId="12" fillId="5" borderId="1" xfId="2" applyNumberFormat="1" applyFont="1" applyFill="1" applyBorder="1" applyAlignment="1">
      <alignment vertical="center"/>
    </xf>
    <xf numFmtId="10" fontId="12" fillId="5" borderId="1" xfId="2" applyNumberFormat="1" applyFont="1" applyFill="1" applyBorder="1" applyAlignment="1">
      <alignment horizontal="right" vertical="center"/>
    </xf>
    <xf numFmtId="2" fontId="12" fillId="5" borderId="1" xfId="0" applyNumberFormat="1" applyFont="1" applyFill="1" applyBorder="1" applyAlignment="1">
      <alignment horizontal="right" vertical="center" indent="1"/>
    </xf>
    <xf numFmtId="0" fontId="8" fillId="6" borderId="1" xfId="0" applyFont="1" applyFill="1" applyBorder="1" applyAlignment="1">
      <alignment horizontal="left" indent="2"/>
    </xf>
    <xf numFmtId="164" fontId="8" fillId="6" borderId="1" xfId="0" applyNumberFormat="1" applyFont="1" applyFill="1" applyBorder="1"/>
    <xf numFmtId="43" fontId="8" fillId="6" borderId="1" xfId="1" applyFont="1" applyFill="1" applyBorder="1" applyAlignment="1">
      <alignment horizontal="right"/>
    </xf>
    <xf numFmtId="164" fontId="8" fillId="6" borderId="1" xfId="0" applyNumberFormat="1" applyFont="1" applyFill="1" applyBorder="1" applyAlignment="1">
      <alignment horizontal="right"/>
    </xf>
    <xf numFmtId="10" fontId="8" fillId="6" borderId="1" xfId="2" applyNumberFormat="1" applyFont="1" applyFill="1" applyBorder="1" applyAlignment="1">
      <alignment horizontal="right"/>
    </xf>
    <xf numFmtId="2" fontId="8" fillId="6" borderId="1" xfId="0" applyNumberFormat="1" applyFont="1" applyFill="1" applyBorder="1" applyAlignment="1">
      <alignment horizontal="right" indent="1"/>
    </xf>
    <xf numFmtId="0" fontId="5" fillId="0" borderId="1" xfId="0" applyFont="1" applyBorder="1" applyAlignment="1">
      <alignment horizontal="left" indent="3"/>
    </xf>
    <xf numFmtId="43" fontId="8" fillId="0" borderId="1" xfId="1" applyFont="1" applyFill="1" applyBorder="1" applyAlignment="1">
      <alignment horizontal="right"/>
    </xf>
    <xf numFmtId="2" fontId="8" fillId="0" borderId="1" xfId="1" applyNumberFormat="1" applyFont="1" applyFill="1" applyBorder="1" applyAlignment="1">
      <alignment horizontal="right" indent="1"/>
    </xf>
    <xf numFmtId="10" fontId="5" fillId="0" borderId="1" xfId="2" applyNumberFormat="1" applyFont="1" applyFill="1" applyBorder="1" applyAlignment="1">
      <alignment horizontal="right"/>
    </xf>
    <xf numFmtId="43" fontId="8" fillId="6" borderId="1" xfId="1" applyFont="1" applyFill="1" applyBorder="1"/>
    <xf numFmtId="10" fontId="8" fillId="6" borderId="1" xfId="2" applyNumberFormat="1" applyFont="1" applyFill="1" applyBorder="1"/>
    <xf numFmtId="10" fontId="5" fillId="0" borderId="1" xfId="2" applyNumberFormat="1" applyFont="1" applyFill="1" applyBorder="1"/>
    <xf numFmtId="164" fontId="8" fillId="0" borderId="1" xfId="0" applyNumberFormat="1" applyFont="1" applyBorder="1" applyAlignment="1">
      <alignment horizontal="right"/>
    </xf>
    <xf numFmtId="10" fontId="8" fillId="0" borderId="1" xfId="2" applyNumberFormat="1" applyFont="1" applyBorder="1" applyAlignment="1">
      <alignment horizontal="right"/>
    </xf>
    <xf numFmtId="0" fontId="5" fillId="0" borderId="3" xfId="0" applyFont="1" applyBorder="1" applyAlignment="1">
      <alignment horizontal="left" indent="3"/>
    </xf>
    <xf numFmtId="43" fontId="8" fillId="0" borderId="3" xfId="1" applyFont="1" applyFill="1" applyBorder="1" applyAlignment="1">
      <alignment horizontal="right"/>
    </xf>
    <xf numFmtId="0" fontId="12" fillId="5" borderId="2" xfId="0" applyFont="1" applyFill="1" applyBorder="1" applyAlignment="1">
      <alignment horizontal="left" vertical="center" indent="1"/>
    </xf>
    <xf numFmtId="164" fontId="12" fillId="5" borderId="2" xfId="0" applyNumberFormat="1" applyFont="1" applyFill="1" applyBorder="1" applyAlignment="1">
      <alignment vertical="center"/>
    </xf>
    <xf numFmtId="43" fontId="12" fillId="5" borderId="2" xfId="1" applyFont="1" applyFill="1" applyBorder="1" applyAlignment="1">
      <alignment vertical="center"/>
    </xf>
    <xf numFmtId="10" fontId="12" fillId="5" borderId="2" xfId="2" applyNumberFormat="1" applyFont="1" applyFill="1" applyBorder="1" applyAlignment="1">
      <alignment vertical="center"/>
    </xf>
    <xf numFmtId="10" fontId="12" fillId="5" borderId="2" xfId="2" applyNumberFormat="1" applyFont="1" applyFill="1" applyBorder="1" applyAlignment="1">
      <alignment horizontal="right" vertical="center"/>
    </xf>
    <xf numFmtId="164" fontId="5" fillId="0" borderId="1" xfId="0" applyNumberFormat="1" applyFont="1" applyBorder="1" applyAlignment="1">
      <alignment horizontal="right" indent="1"/>
    </xf>
    <xf numFmtId="164" fontId="5" fillId="0" borderId="0" xfId="0" applyNumberFormat="1" applyFont="1"/>
    <xf numFmtId="0" fontId="5" fillId="0" borderId="1" xfId="0" applyFont="1" applyBorder="1" applyAlignment="1">
      <alignment horizontal="right" indent="1"/>
    </xf>
    <xf numFmtId="10" fontId="5" fillId="0" borderId="3" xfId="2" applyNumberFormat="1" applyFont="1" applyFill="1" applyBorder="1"/>
    <xf numFmtId="43" fontId="12" fillId="5" borderId="1" xfId="0" applyNumberFormat="1" applyFont="1" applyFill="1" applyBorder="1" applyAlignment="1">
      <alignment vertical="center"/>
    </xf>
    <xf numFmtId="2" fontId="12" fillId="5" borderId="2" xfId="1" applyNumberFormat="1" applyFont="1" applyFill="1" applyBorder="1" applyAlignment="1">
      <alignment vertical="center"/>
    </xf>
    <xf numFmtId="43" fontId="8" fillId="6" borderId="1" xfId="0" applyNumberFormat="1" applyFont="1" applyFill="1" applyBorder="1"/>
    <xf numFmtId="43" fontId="5" fillId="0" borderId="3" xfId="0" applyNumberFormat="1" applyFont="1" applyBorder="1"/>
    <xf numFmtId="43" fontId="8" fillId="6" borderId="1" xfId="0" applyNumberFormat="1" applyFont="1" applyFill="1" applyBorder="1" applyAlignment="1">
      <alignment horizontal="right"/>
    </xf>
    <xf numFmtId="43" fontId="5" fillId="0" borderId="1" xfId="0" applyNumberFormat="1" applyFont="1" applyBorder="1" applyAlignment="1">
      <alignment horizontal="right"/>
    </xf>
    <xf numFmtId="43" fontId="5" fillId="0" borderId="1" xfId="0" applyNumberFormat="1" applyFont="1" applyBorder="1"/>
    <xf numFmtId="164" fontId="5" fillId="0" borderId="1" xfId="1" applyNumberFormat="1" applyFont="1" applyBorder="1"/>
    <xf numFmtId="2" fontId="12" fillId="5" borderId="2" xfId="0" applyNumberFormat="1" applyFont="1" applyFill="1" applyBorder="1" applyAlignment="1">
      <alignment vertical="center"/>
    </xf>
    <xf numFmtId="164" fontId="5" fillId="0" borderId="0" xfId="1" applyNumberFormat="1" applyFont="1"/>
    <xf numFmtId="43" fontId="12" fillId="5" borderId="2" xfId="1" applyFont="1" applyFill="1" applyBorder="1" applyAlignment="1">
      <alignment horizontal="right" vertical="center"/>
    </xf>
    <xf numFmtId="164" fontId="12" fillId="5" borderId="2" xfId="0" applyNumberFormat="1" applyFont="1" applyFill="1" applyBorder="1" applyAlignment="1">
      <alignment horizontal="right" vertical="center"/>
    </xf>
    <xf numFmtId="2" fontId="12" fillId="5" borderId="2" xfId="0" applyNumberFormat="1" applyFont="1" applyFill="1" applyBorder="1" applyAlignment="1">
      <alignment horizontal="right" vertical="center"/>
    </xf>
    <xf numFmtId="43" fontId="8" fillId="6" borderId="1" xfId="1" applyFont="1" applyFill="1" applyBorder="1" applyAlignment="1">
      <alignment horizontal="right" indent="1"/>
    </xf>
    <xf numFmtId="0" fontId="5" fillId="0" borderId="0" xfId="0" applyFont="1" applyAlignment="1">
      <alignment horizontal="left" indent="2"/>
    </xf>
    <xf numFmtId="10" fontId="5" fillId="0" borderId="0" xfId="2" applyNumberFormat="1" applyFont="1"/>
    <xf numFmtId="0" fontId="5" fillId="0" borderId="0" xfId="0" applyFont="1" applyAlignment="1">
      <alignment horizontal="right" indent="1"/>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FF9393"/>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45FC5-FFEC-43C2-9C89-CB8B9C41E76F}">
  <dimension ref="A1:N18"/>
  <sheetViews>
    <sheetView tabSelected="1" workbookViewId="0">
      <selection activeCell="B20" sqref="B20"/>
    </sheetView>
  </sheetViews>
  <sheetFormatPr defaultRowHeight="15" x14ac:dyDescent="0.25"/>
  <cols>
    <col min="1" max="1" width="25.140625" customWidth="1"/>
    <col min="2" max="2" width="18.140625" customWidth="1"/>
    <col min="3" max="3" width="15.7109375" customWidth="1"/>
    <col min="4" max="4" width="18" customWidth="1"/>
    <col min="5" max="5" width="16.7109375" customWidth="1"/>
    <col min="6" max="7" width="15.7109375" customWidth="1"/>
    <col min="8" max="8" width="16.5703125" customWidth="1"/>
    <col min="9" max="9" width="16.42578125" customWidth="1"/>
    <col min="10" max="10" width="16" customWidth="1"/>
    <col min="11" max="13" width="15.7109375" customWidth="1"/>
    <col min="14" max="14" width="20.28515625" customWidth="1"/>
  </cols>
  <sheetData>
    <row r="1" spans="1:14" ht="84.75" customHeight="1" x14ac:dyDescent="0.25">
      <c r="A1" s="3" t="s">
        <v>637</v>
      </c>
      <c r="B1" s="4" t="s">
        <v>662</v>
      </c>
      <c r="C1" s="4" t="s">
        <v>638</v>
      </c>
      <c r="D1" s="5" t="s">
        <v>663</v>
      </c>
      <c r="E1" s="5" t="s">
        <v>640</v>
      </c>
      <c r="F1" s="5" t="s">
        <v>664</v>
      </c>
      <c r="G1" s="5" t="s">
        <v>643</v>
      </c>
      <c r="H1" s="5" t="s">
        <v>644</v>
      </c>
      <c r="I1" s="6" t="s">
        <v>665</v>
      </c>
      <c r="J1" s="6" t="s">
        <v>639</v>
      </c>
      <c r="K1" s="6" t="s">
        <v>666</v>
      </c>
      <c r="L1" s="6" t="s">
        <v>645</v>
      </c>
      <c r="M1" s="6" t="s">
        <v>646</v>
      </c>
      <c r="N1" s="7" t="s">
        <v>667</v>
      </c>
    </row>
    <row r="2" spans="1:14" s="1" customFormat="1" ht="20.25" customHeight="1" x14ac:dyDescent="0.25">
      <c r="A2" s="8" t="s">
        <v>6</v>
      </c>
      <c r="B2" s="9">
        <v>877964.67390999978</v>
      </c>
      <c r="C2" s="9">
        <v>231088952.39900398</v>
      </c>
      <c r="D2" s="9">
        <v>845542.30090999999</v>
      </c>
      <c r="E2" s="9">
        <v>229529522.05971599</v>
      </c>
      <c r="F2" s="9">
        <v>68963.779028000004</v>
      </c>
      <c r="G2" s="9">
        <v>23717896.320080005</v>
      </c>
      <c r="H2" s="10">
        <f>G2/E2</f>
        <v>0.10333266112020829</v>
      </c>
      <c r="I2" s="9">
        <v>862921.21501000004</v>
      </c>
      <c r="J2" s="9">
        <v>230560435.56409398</v>
      </c>
      <c r="K2" s="9">
        <v>59789.418790999982</v>
      </c>
      <c r="L2" s="9">
        <v>21814554.308904</v>
      </c>
      <c r="M2" s="10">
        <f>L2/J2</f>
        <v>9.4615341333529557E-2</v>
      </c>
      <c r="N2" s="11" t="s">
        <v>660</v>
      </c>
    </row>
    <row r="3" spans="1:14" ht="18" customHeight="1" x14ac:dyDescent="0.3">
      <c r="A3" s="12" t="s">
        <v>668</v>
      </c>
      <c r="B3" s="13">
        <v>11471.722799999998</v>
      </c>
      <c r="C3" s="13">
        <v>3714094.7169149998</v>
      </c>
      <c r="D3" s="13">
        <v>10667.352500000001</v>
      </c>
      <c r="E3" s="13">
        <v>3636933.0906039993</v>
      </c>
      <c r="F3" s="13">
        <v>57.460031000000001</v>
      </c>
      <c r="G3" s="13">
        <v>20143.640798</v>
      </c>
      <c r="H3" s="14">
        <f t="shared" ref="H3:H9" si="0">G3/C3</f>
        <v>5.4235667998073309E-3</v>
      </c>
      <c r="I3" s="13">
        <v>11119.052000000001</v>
      </c>
      <c r="J3" s="13">
        <v>3692093.9621059997</v>
      </c>
      <c r="K3" s="13">
        <v>57.874008000000003</v>
      </c>
      <c r="L3" s="13">
        <v>20741.297646999999</v>
      </c>
      <c r="M3" s="14">
        <f>L3/J3</f>
        <v>5.617759964908639E-3</v>
      </c>
      <c r="N3" s="15" t="s">
        <v>653</v>
      </c>
    </row>
    <row r="4" spans="1:14" ht="18" customHeight="1" x14ac:dyDescent="0.3">
      <c r="A4" s="12" t="s">
        <v>41</v>
      </c>
      <c r="B4" s="13">
        <v>347667.29299999995</v>
      </c>
      <c r="C4" s="13">
        <v>8411096.8573689964</v>
      </c>
      <c r="D4" s="13">
        <v>337101.98399999994</v>
      </c>
      <c r="E4" s="13">
        <v>8245559.4769719988</v>
      </c>
      <c r="F4" s="13">
        <v>9682.9855140000018</v>
      </c>
      <c r="G4" s="13">
        <v>894193.99690199993</v>
      </c>
      <c r="H4" s="14">
        <f t="shared" si="0"/>
        <v>0.106311223383261</v>
      </c>
      <c r="I4" s="13">
        <v>336483.79600000003</v>
      </c>
      <c r="J4" s="13">
        <v>8199019.9652799983</v>
      </c>
      <c r="K4" s="13">
        <v>5755.1814560000003</v>
      </c>
      <c r="L4" s="13">
        <v>649756.55545999983</v>
      </c>
      <c r="M4" s="14">
        <f t="shared" ref="M4:M9" si="1">L4/J4</f>
        <v>7.9248075771432822E-2</v>
      </c>
      <c r="N4" s="15" t="s">
        <v>654</v>
      </c>
    </row>
    <row r="5" spans="1:14" ht="18" customHeight="1" x14ac:dyDescent="0.3">
      <c r="A5" s="12" t="s">
        <v>669</v>
      </c>
      <c r="B5" s="13">
        <v>70226.297000000006</v>
      </c>
      <c r="C5" s="13">
        <v>1118618.5811030001</v>
      </c>
      <c r="D5" s="13">
        <v>54992.502000000008</v>
      </c>
      <c r="E5" s="13">
        <v>1007643.843026</v>
      </c>
      <c r="F5" s="13">
        <v>49.847757999999992</v>
      </c>
      <c r="G5" s="13">
        <v>3907.3610049999997</v>
      </c>
      <c r="H5" s="16" t="s">
        <v>3</v>
      </c>
      <c r="I5" s="13">
        <v>68882.294999999984</v>
      </c>
      <c r="J5" s="13">
        <v>1110833.711169</v>
      </c>
      <c r="K5" s="13">
        <v>188.29218300000005</v>
      </c>
      <c r="L5" s="13">
        <v>12845.779222000001</v>
      </c>
      <c r="M5" s="14">
        <f t="shared" si="1"/>
        <v>1.1564088389504835E-2</v>
      </c>
      <c r="N5" s="15" t="s">
        <v>655</v>
      </c>
    </row>
    <row r="6" spans="1:14" ht="18" customHeight="1" x14ac:dyDescent="0.3">
      <c r="A6" s="12" t="s">
        <v>265</v>
      </c>
      <c r="B6" s="13">
        <v>904.06200000000001</v>
      </c>
      <c r="C6" s="13">
        <v>2041786.35146</v>
      </c>
      <c r="D6" s="13">
        <v>904.06200000000001</v>
      </c>
      <c r="E6" s="13">
        <v>2041786.35146</v>
      </c>
      <c r="F6" s="13">
        <v>3.9575499999999999</v>
      </c>
      <c r="G6" s="13">
        <v>7860.7135289999997</v>
      </c>
      <c r="H6" s="16" t="s">
        <v>3</v>
      </c>
      <c r="I6" s="13">
        <v>904.06200000000001</v>
      </c>
      <c r="J6" s="13">
        <v>2041786.35146</v>
      </c>
      <c r="K6" s="13">
        <v>4.6610399999999998</v>
      </c>
      <c r="L6" s="13">
        <v>8914.9070140000003</v>
      </c>
      <c r="M6" s="16" t="s">
        <v>3</v>
      </c>
      <c r="N6" s="15" t="s">
        <v>656</v>
      </c>
    </row>
    <row r="7" spans="1:14" ht="18" customHeight="1" x14ac:dyDescent="0.3">
      <c r="A7" s="12" t="s">
        <v>60</v>
      </c>
      <c r="B7" s="13">
        <v>100987.6225</v>
      </c>
      <c r="C7" s="13">
        <v>37461970.332798973</v>
      </c>
      <c r="D7" s="13">
        <v>97548.689600000012</v>
      </c>
      <c r="E7" s="13">
        <v>37113815.533015981</v>
      </c>
      <c r="F7" s="13">
        <v>3318.0125779999994</v>
      </c>
      <c r="G7" s="13">
        <v>1339838.9510849998</v>
      </c>
      <c r="H7" s="14">
        <f t="shared" si="0"/>
        <v>3.5765309170402458E-2</v>
      </c>
      <c r="I7" s="13">
        <v>99010.046400000036</v>
      </c>
      <c r="J7" s="13">
        <v>37198511.328152001</v>
      </c>
      <c r="K7" s="13">
        <v>1654.5620639999993</v>
      </c>
      <c r="L7" s="13">
        <v>736691.73834199994</v>
      </c>
      <c r="M7" s="14">
        <f t="shared" si="1"/>
        <v>1.9804333884309726E-2</v>
      </c>
      <c r="N7" s="15" t="s">
        <v>657</v>
      </c>
    </row>
    <row r="8" spans="1:14" ht="18" customHeight="1" x14ac:dyDescent="0.3">
      <c r="A8" s="12" t="s">
        <v>130</v>
      </c>
      <c r="B8" s="13">
        <v>205759.37900000002</v>
      </c>
      <c r="C8" s="13">
        <v>127820391.20260102</v>
      </c>
      <c r="D8" s="13">
        <v>205215.5480000001</v>
      </c>
      <c r="E8" s="13">
        <v>127776479.71478602</v>
      </c>
      <c r="F8" s="13">
        <v>10864.445116000004</v>
      </c>
      <c r="G8" s="13">
        <v>4350605.7701310022</v>
      </c>
      <c r="H8" s="14">
        <f t="shared" si="0"/>
        <v>3.4036867898761931E-2</v>
      </c>
      <c r="I8" s="13">
        <v>205749.00400000002</v>
      </c>
      <c r="J8" s="13">
        <v>127806688.75947401</v>
      </c>
      <c r="K8" s="13">
        <v>9254.4303229999932</v>
      </c>
      <c r="L8" s="13">
        <v>3526446.9938390004</v>
      </c>
      <c r="M8" s="14">
        <f t="shared" si="1"/>
        <v>2.7592037850817045E-2</v>
      </c>
      <c r="N8" s="15" t="s">
        <v>658</v>
      </c>
    </row>
    <row r="9" spans="1:14" ht="18" customHeight="1" x14ac:dyDescent="0.3">
      <c r="A9" s="12" t="s">
        <v>138</v>
      </c>
      <c r="B9" s="13">
        <v>140948.29760999992</v>
      </c>
      <c r="C9" s="13">
        <v>50520994.35675697</v>
      </c>
      <c r="D9" s="13">
        <v>139112.16280999998</v>
      </c>
      <c r="E9" s="13">
        <v>49707304.049851999</v>
      </c>
      <c r="F9" s="13">
        <v>44987.070481000002</v>
      </c>
      <c r="G9" s="13">
        <v>17101345.886630002</v>
      </c>
      <c r="H9" s="14">
        <f t="shared" si="0"/>
        <v>0.33849978814486198</v>
      </c>
      <c r="I9" s="13">
        <v>140772.95960999993</v>
      </c>
      <c r="J9" s="13">
        <v>50511501.486452959</v>
      </c>
      <c r="K9" s="13">
        <v>42874.417716999989</v>
      </c>
      <c r="L9" s="13">
        <v>16859157.037380006</v>
      </c>
      <c r="M9" s="14">
        <f t="shared" si="1"/>
        <v>0.33376867725663595</v>
      </c>
      <c r="N9" s="15" t="s">
        <v>659</v>
      </c>
    </row>
    <row r="10" spans="1:14" ht="15" customHeight="1" x14ac:dyDescent="0.25">
      <c r="A10" s="17" t="s">
        <v>0</v>
      </c>
      <c r="B10" s="17"/>
      <c r="C10" s="17"/>
      <c r="D10" s="17"/>
      <c r="E10" s="17"/>
      <c r="F10" s="17"/>
      <c r="G10" s="17"/>
      <c r="H10" s="17"/>
      <c r="I10" s="17"/>
      <c r="J10" s="17"/>
      <c r="K10" s="17"/>
      <c r="L10" s="17"/>
      <c r="M10" s="17"/>
      <c r="N10" s="17"/>
    </row>
    <row r="11" spans="1:14" ht="15" customHeight="1" x14ac:dyDescent="0.25">
      <c r="A11" s="17" t="s">
        <v>2</v>
      </c>
      <c r="B11" s="17"/>
      <c r="C11" s="17"/>
      <c r="D11" s="17"/>
      <c r="E11" s="17"/>
      <c r="F11" s="17"/>
      <c r="G11" s="17"/>
      <c r="H11" s="17"/>
      <c r="I11" s="17"/>
      <c r="J11" s="17"/>
      <c r="K11" s="17"/>
      <c r="L11" s="17"/>
      <c r="M11" s="17"/>
      <c r="N11" s="17"/>
    </row>
    <row r="12" spans="1:14" ht="15" customHeight="1" x14ac:dyDescent="0.25">
      <c r="A12" s="17" t="s">
        <v>652</v>
      </c>
      <c r="B12" s="17"/>
      <c r="C12" s="17"/>
      <c r="D12" s="17"/>
      <c r="E12" s="17"/>
      <c r="F12" s="17"/>
      <c r="G12" s="17"/>
      <c r="H12" s="17"/>
      <c r="I12" s="17"/>
      <c r="J12" s="17"/>
      <c r="K12" s="17"/>
      <c r="L12" s="17"/>
      <c r="M12" s="17"/>
      <c r="N12" s="17"/>
    </row>
    <row r="13" spans="1:14" ht="15" customHeight="1" x14ac:dyDescent="0.25">
      <c r="A13" s="17" t="s">
        <v>1</v>
      </c>
      <c r="B13" s="17"/>
      <c r="C13" s="17"/>
      <c r="D13" s="17"/>
      <c r="E13" s="17"/>
      <c r="F13" s="17"/>
      <c r="G13" s="17"/>
      <c r="H13" s="17"/>
      <c r="I13" s="17"/>
      <c r="J13" s="17"/>
      <c r="K13" s="17"/>
      <c r="L13" s="17"/>
      <c r="M13" s="17"/>
      <c r="N13" s="17"/>
    </row>
    <row r="14" spans="1:14" ht="15" customHeight="1" x14ac:dyDescent="0.25">
      <c r="A14" s="17" t="s">
        <v>650</v>
      </c>
      <c r="B14" s="17"/>
      <c r="C14" s="17"/>
      <c r="D14" s="17"/>
      <c r="E14" s="17"/>
      <c r="F14" s="17"/>
      <c r="G14" s="17"/>
      <c r="H14" s="17"/>
      <c r="I14" s="17"/>
      <c r="J14" s="17"/>
      <c r="K14" s="17"/>
      <c r="L14" s="17"/>
      <c r="M14" s="17"/>
      <c r="N14" s="17"/>
    </row>
    <row r="15" spans="1:14" ht="15" customHeight="1" x14ac:dyDescent="0.25">
      <c r="A15" s="18" t="s">
        <v>651</v>
      </c>
      <c r="B15" s="18"/>
      <c r="C15" s="18"/>
      <c r="D15" s="18"/>
      <c r="E15" s="18"/>
      <c r="F15" s="18"/>
      <c r="G15" s="18"/>
      <c r="H15" s="18"/>
      <c r="I15" s="18"/>
      <c r="J15" s="18"/>
      <c r="K15" s="18"/>
      <c r="L15" s="18"/>
      <c r="M15" s="18"/>
      <c r="N15" s="18"/>
    </row>
    <row r="16" spans="1:14" x14ac:dyDescent="0.25">
      <c r="G16" s="2"/>
      <c r="H16" s="2"/>
      <c r="I16" s="2"/>
      <c r="J16" s="2"/>
      <c r="K16" s="2"/>
      <c r="L16" s="2"/>
      <c r="M16" s="2"/>
      <c r="N16" s="2"/>
    </row>
    <row r="18" spans="13:13" x14ac:dyDescent="0.25">
      <c r="M18" t="s">
        <v>661</v>
      </c>
    </row>
  </sheetData>
  <mergeCells count="6">
    <mergeCell ref="A15:N15"/>
    <mergeCell ref="A10:N10"/>
    <mergeCell ref="A11:N11"/>
    <mergeCell ref="A12:N12"/>
    <mergeCell ref="A13:N13"/>
    <mergeCell ref="A14:N14"/>
  </mergeCells>
  <pageMargins left="0.7" right="0.7" top="0.75" bottom="0.75" header="0.3" footer="0.3"/>
  <pageSetup orientation="portrait" r:id="rId1"/>
  <ignoredErrors>
    <ignoredError sqref="N2:N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508BC-17A7-4F70-9998-2097A853DED0}">
  <dimension ref="A1:N175"/>
  <sheetViews>
    <sheetView zoomScale="85" zoomScaleNormal="85" workbookViewId="0">
      <pane ySplit="1" topLeftCell="A2" activePane="bottomLeft" state="frozen"/>
      <selection pane="bottomLeft" activeCell="R13" sqref="R13"/>
    </sheetView>
  </sheetViews>
  <sheetFormatPr defaultRowHeight="16.5" x14ac:dyDescent="0.3"/>
  <cols>
    <col min="1" max="1" width="30.42578125" style="22" customWidth="1"/>
    <col min="2" max="5" width="15.7109375" style="22" customWidth="1"/>
    <col min="6" max="6" width="15.7109375" style="57" customWidth="1"/>
    <col min="7" max="7" width="15.7109375" style="58" customWidth="1"/>
    <col min="8" max="8" width="15.7109375" style="59" customWidth="1"/>
    <col min="9" max="10" width="15.7109375" style="22" customWidth="1"/>
    <col min="11" max="11" width="15.7109375" style="56" customWidth="1"/>
    <col min="12" max="13" width="15.7109375" style="22" customWidth="1"/>
    <col min="14" max="14" width="20.7109375" style="60" customWidth="1"/>
    <col min="15" max="16384" width="9.140625" style="22"/>
  </cols>
  <sheetData>
    <row r="1" spans="1:14" ht="80.25" customHeight="1" x14ac:dyDescent="0.3">
      <c r="A1" s="3" t="s">
        <v>641</v>
      </c>
      <c r="B1" s="4" t="s">
        <v>670</v>
      </c>
      <c r="C1" s="4" t="s">
        <v>638</v>
      </c>
      <c r="D1" s="5" t="s">
        <v>663</v>
      </c>
      <c r="E1" s="5" t="s">
        <v>640</v>
      </c>
      <c r="F1" s="19" t="s">
        <v>664</v>
      </c>
      <c r="G1" s="5" t="s">
        <v>647</v>
      </c>
      <c r="H1" s="20" t="s">
        <v>644</v>
      </c>
      <c r="I1" s="6" t="s">
        <v>665</v>
      </c>
      <c r="J1" s="6" t="s">
        <v>639</v>
      </c>
      <c r="K1" s="21" t="s">
        <v>666</v>
      </c>
      <c r="L1" s="6" t="s">
        <v>648</v>
      </c>
      <c r="M1" s="6" t="s">
        <v>649</v>
      </c>
      <c r="N1" s="7" t="s">
        <v>667</v>
      </c>
    </row>
    <row r="2" spans="1:14" ht="21" customHeight="1" thickBot="1" x14ac:dyDescent="0.35">
      <c r="A2" s="23" t="s">
        <v>6</v>
      </c>
      <c r="B2" s="24">
        <v>877964.67390999978</v>
      </c>
      <c r="C2" s="24">
        <v>231088952.39900398</v>
      </c>
      <c r="D2" s="24">
        <v>845542.30090999964</v>
      </c>
      <c r="E2" s="24">
        <v>229529522.05971599</v>
      </c>
      <c r="F2" s="25">
        <v>68963.779028000019</v>
      </c>
      <c r="G2" s="26">
        <v>23717896.320080008</v>
      </c>
      <c r="H2" s="27">
        <f>G2/E2</f>
        <v>0.10333266112020831</v>
      </c>
      <c r="I2" s="24">
        <v>862921.21500999969</v>
      </c>
      <c r="J2" s="24">
        <v>230560435.56409401</v>
      </c>
      <c r="K2" s="25">
        <v>59789.418790999982</v>
      </c>
      <c r="L2" s="26">
        <v>21814554.308903988</v>
      </c>
      <c r="M2" s="27">
        <f>L2/J2</f>
        <v>9.4615341333529501E-2</v>
      </c>
      <c r="N2" s="28">
        <f>K2-F2</f>
        <v>-9174.3602370000372</v>
      </c>
    </row>
    <row r="3" spans="1:14" x14ac:dyDescent="0.3">
      <c r="A3" s="29" t="s">
        <v>5</v>
      </c>
      <c r="B3" s="30">
        <v>11471.7228</v>
      </c>
      <c r="C3" s="30">
        <v>3714094.7169150002</v>
      </c>
      <c r="D3" s="30">
        <v>10667.352500000003</v>
      </c>
      <c r="E3" s="30">
        <v>3636933.0906039993</v>
      </c>
      <c r="F3" s="31">
        <v>57.460030999999994</v>
      </c>
      <c r="G3" s="32">
        <v>20143.640797999997</v>
      </c>
      <c r="H3" s="33">
        <f t="shared" ref="H3:H69" si="0">G3/E3</f>
        <v>5.5386338698506727E-3</v>
      </c>
      <c r="I3" s="30">
        <v>11119.052</v>
      </c>
      <c r="J3" s="30">
        <v>3692093.9621060002</v>
      </c>
      <c r="K3" s="31">
        <v>57.874008000000003</v>
      </c>
      <c r="L3" s="32">
        <v>20741.297646999999</v>
      </c>
      <c r="M3" s="33">
        <f t="shared" ref="M3" si="1">L3/J3</f>
        <v>5.6177599649086382E-3</v>
      </c>
      <c r="N3" s="34">
        <f t="shared" ref="N3:N70" si="2">K3-F3</f>
        <v>0.41397700000000981</v>
      </c>
    </row>
    <row r="4" spans="1:14" x14ac:dyDescent="0.3">
      <c r="A4" s="35" t="s">
        <v>4</v>
      </c>
      <c r="B4" s="13">
        <v>697.15</v>
      </c>
      <c r="C4" s="13">
        <v>378099.32103600004</v>
      </c>
      <c r="D4" s="13">
        <v>653.77499999999998</v>
      </c>
      <c r="E4" s="13">
        <v>367343.61476599996</v>
      </c>
      <c r="F4" s="36">
        <v>0</v>
      </c>
      <c r="G4" s="36">
        <v>0</v>
      </c>
      <c r="H4" s="36">
        <v>0</v>
      </c>
      <c r="I4" s="13">
        <v>692.35400000000004</v>
      </c>
      <c r="J4" s="13">
        <v>377202.76399100001</v>
      </c>
      <c r="K4" s="36">
        <v>0.271783</v>
      </c>
      <c r="L4" s="37">
        <v>214.89660000000001</v>
      </c>
      <c r="M4" s="38">
        <f t="shared" ref="M4:M5" si="3">L4/J4</f>
        <v>5.697110957679181E-4</v>
      </c>
      <c r="N4" s="39">
        <f t="shared" si="2"/>
        <v>0.271783</v>
      </c>
    </row>
    <row r="5" spans="1:14" x14ac:dyDescent="0.3">
      <c r="A5" s="35" t="s">
        <v>14</v>
      </c>
      <c r="B5" s="13">
        <v>1218.8800000000001</v>
      </c>
      <c r="C5" s="13">
        <v>380655.93204300001</v>
      </c>
      <c r="D5" s="13">
        <v>1218.8800000000001</v>
      </c>
      <c r="E5" s="13">
        <v>380655.93204300001</v>
      </c>
      <c r="F5" s="36">
        <v>4.011444</v>
      </c>
      <c r="G5" s="37">
        <v>1677.6555209999999</v>
      </c>
      <c r="H5" s="38">
        <f t="shared" si="0"/>
        <v>4.4072753890788885E-3</v>
      </c>
      <c r="I5" s="13">
        <v>1218.8800000000001</v>
      </c>
      <c r="J5" s="13">
        <v>380655.93204300001</v>
      </c>
      <c r="K5" s="36">
        <v>2.2190509999999999</v>
      </c>
      <c r="L5" s="37">
        <v>1316.4238740000001</v>
      </c>
      <c r="M5" s="38">
        <f t="shared" si="3"/>
        <v>3.4583038465595042E-3</v>
      </c>
      <c r="N5" s="39">
        <f t="shared" si="2"/>
        <v>-1.7923930000000001</v>
      </c>
    </row>
    <row r="6" spans="1:14" x14ac:dyDescent="0.3">
      <c r="A6" s="35" t="s">
        <v>10</v>
      </c>
      <c r="B6" s="13">
        <v>553.49419999999998</v>
      </c>
      <c r="C6" s="13">
        <v>154789.79833700001</v>
      </c>
      <c r="D6" s="13">
        <v>480.07810000000001</v>
      </c>
      <c r="E6" s="13">
        <v>140028.62747500002</v>
      </c>
      <c r="F6" s="36">
        <v>0</v>
      </c>
      <c r="G6" s="36">
        <v>0</v>
      </c>
      <c r="H6" s="36">
        <v>0</v>
      </c>
      <c r="I6" s="13">
        <v>537.43540000000007</v>
      </c>
      <c r="J6" s="13">
        <v>151762.33270699999</v>
      </c>
      <c r="K6" s="36">
        <v>0</v>
      </c>
      <c r="L6" s="36">
        <v>0</v>
      </c>
      <c r="M6" s="36">
        <v>0</v>
      </c>
      <c r="N6" s="40">
        <f>K6-F6</f>
        <v>0</v>
      </c>
    </row>
    <row r="7" spans="1:14" x14ac:dyDescent="0.3">
      <c r="A7" s="35" t="s">
        <v>17</v>
      </c>
      <c r="B7" s="13">
        <v>684.54579999999999</v>
      </c>
      <c r="C7" s="13">
        <v>221213.331275</v>
      </c>
      <c r="D7" s="13">
        <v>635.57259999999997</v>
      </c>
      <c r="E7" s="13">
        <v>212443.066211</v>
      </c>
      <c r="F7" s="36">
        <v>0</v>
      </c>
      <c r="G7" s="36">
        <v>0</v>
      </c>
      <c r="H7" s="36">
        <v>0</v>
      </c>
      <c r="I7" s="13">
        <v>661.67779999999993</v>
      </c>
      <c r="J7" s="13">
        <v>217177.731206</v>
      </c>
      <c r="K7" s="36">
        <v>0</v>
      </c>
      <c r="L7" s="36">
        <v>0</v>
      </c>
      <c r="M7" s="36">
        <v>0</v>
      </c>
      <c r="N7" s="40">
        <f t="shared" si="2"/>
        <v>0</v>
      </c>
    </row>
    <row r="8" spans="1:14" x14ac:dyDescent="0.3">
      <c r="A8" s="35" t="s">
        <v>22</v>
      </c>
      <c r="B8" s="13">
        <v>1606.0729999999999</v>
      </c>
      <c r="C8" s="13">
        <v>739849.15048499999</v>
      </c>
      <c r="D8" s="13">
        <v>1605.837</v>
      </c>
      <c r="E8" s="13">
        <v>739705.74405599991</v>
      </c>
      <c r="F8" s="36">
        <v>7.1037839999999992</v>
      </c>
      <c r="G8" s="37">
        <v>5067.4045389999992</v>
      </c>
      <c r="H8" s="38">
        <f t="shared" si="0"/>
        <v>6.8505680532019338E-3</v>
      </c>
      <c r="I8" s="13">
        <v>1606.0729999999999</v>
      </c>
      <c r="J8" s="13">
        <v>739849.15048499999</v>
      </c>
      <c r="K8" s="36">
        <v>7.1633200000000006</v>
      </c>
      <c r="L8" s="37">
        <v>3675.7321739999998</v>
      </c>
      <c r="M8" s="38">
        <f t="shared" ref="M8:M9" si="4">L8/J8</f>
        <v>4.9682184153221152E-3</v>
      </c>
      <c r="N8" s="39">
        <f t="shared" si="2"/>
        <v>5.9536000000001366E-2</v>
      </c>
    </row>
    <row r="9" spans="1:14" x14ac:dyDescent="0.3">
      <c r="A9" s="35" t="s">
        <v>30</v>
      </c>
      <c r="B9" s="13">
        <v>900.53</v>
      </c>
      <c r="C9" s="13">
        <v>320628.522574</v>
      </c>
      <c r="D9" s="13">
        <v>900.53</v>
      </c>
      <c r="E9" s="13">
        <v>320628.522574</v>
      </c>
      <c r="F9" s="36">
        <v>45.5657</v>
      </c>
      <c r="G9" s="37">
        <v>12189.274562000001</v>
      </c>
      <c r="H9" s="38">
        <f t="shared" si="0"/>
        <v>3.8016812927760525E-2</v>
      </c>
      <c r="I9" s="13">
        <v>900.53</v>
      </c>
      <c r="J9" s="13">
        <v>320628.522574</v>
      </c>
      <c r="K9" s="36">
        <v>47.090400000000002</v>
      </c>
      <c r="L9" s="37">
        <v>12959.163628999999</v>
      </c>
      <c r="M9" s="38">
        <f t="shared" si="4"/>
        <v>4.0418000011240629E-2</v>
      </c>
      <c r="N9" s="39">
        <f t="shared" si="2"/>
        <v>1.5247000000000028</v>
      </c>
    </row>
    <row r="10" spans="1:14" x14ac:dyDescent="0.3">
      <c r="A10" s="35" t="s">
        <v>34</v>
      </c>
      <c r="B10" s="13">
        <v>1365.9070000000002</v>
      </c>
      <c r="C10" s="13">
        <v>555521.51445799996</v>
      </c>
      <c r="D10" s="13">
        <v>1311.1759999999999</v>
      </c>
      <c r="E10" s="13">
        <v>549540.13812999998</v>
      </c>
      <c r="F10" s="36">
        <v>0.23291500000000001</v>
      </c>
      <c r="G10" s="37">
        <v>767.31641000000002</v>
      </c>
      <c r="H10" s="38">
        <f t="shared" si="0"/>
        <v>1.3962881994590223E-3</v>
      </c>
      <c r="I10" s="13">
        <v>1310.143</v>
      </c>
      <c r="J10" s="13">
        <v>549571.71908499999</v>
      </c>
      <c r="K10" s="36">
        <v>0.698708</v>
      </c>
      <c r="L10" s="37">
        <v>2165.0889750000001</v>
      </c>
      <c r="M10" s="38">
        <f>L10/J10</f>
        <v>3.9395931410093803E-3</v>
      </c>
      <c r="N10" s="39">
        <f t="shared" si="2"/>
        <v>0.46579300000000001</v>
      </c>
    </row>
    <row r="11" spans="1:14" x14ac:dyDescent="0.3">
      <c r="A11" s="35" t="s">
        <v>33</v>
      </c>
      <c r="B11" s="13">
        <v>3152.47</v>
      </c>
      <c r="C11" s="13">
        <v>152049.979349</v>
      </c>
      <c r="D11" s="13">
        <v>2605.44</v>
      </c>
      <c r="E11" s="13">
        <v>135154.893163</v>
      </c>
      <c r="F11" s="36">
        <v>0</v>
      </c>
      <c r="G11" s="36">
        <v>0</v>
      </c>
      <c r="H11" s="36">
        <v>0</v>
      </c>
      <c r="I11" s="13">
        <v>2900.2</v>
      </c>
      <c r="J11" s="13">
        <v>144306.66358200001</v>
      </c>
      <c r="K11" s="36">
        <v>0</v>
      </c>
      <c r="L11" s="36">
        <v>0</v>
      </c>
      <c r="M11" s="36">
        <v>0</v>
      </c>
      <c r="N11" s="40">
        <f t="shared" si="2"/>
        <v>0</v>
      </c>
    </row>
    <row r="12" spans="1:14" x14ac:dyDescent="0.3">
      <c r="A12" s="35" t="s">
        <v>12</v>
      </c>
      <c r="B12" s="13">
        <v>722.55210000000011</v>
      </c>
      <c r="C12" s="13">
        <v>513257.70682100003</v>
      </c>
      <c r="D12" s="13">
        <v>695.64210000000003</v>
      </c>
      <c r="E12" s="13">
        <v>497712.47383499995</v>
      </c>
      <c r="F12" s="36">
        <v>0.117537</v>
      </c>
      <c r="G12" s="37">
        <v>172.604072</v>
      </c>
      <c r="H12" s="38">
        <f t="shared" si="0"/>
        <v>3.4679474812042015E-4</v>
      </c>
      <c r="I12" s="13">
        <v>721.99009999999998</v>
      </c>
      <c r="J12" s="13">
        <v>513047.64682399994</v>
      </c>
      <c r="K12" s="36">
        <v>0.1961</v>
      </c>
      <c r="L12" s="37">
        <v>276.07333599999998</v>
      </c>
      <c r="M12" s="38">
        <f t="shared" ref="M12" si="5">L12/J12</f>
        <v>5.3810467255628299E-4</v>
      </c>
      <c r="N12" s="39">
        <f t="shared" si="2"/>
        <v>7.8562999999999994E-2</v>
      </c>
    </row>
    <row r="13" spans="1:14" ht="17.25" thickBot="1" x14ac:dyDescent="0.35">
      <c r="A13" s="41" t="s">
        <v>27</v>
      </c>
      <c r="B13" s="42">
        <v>570.12069999999994</v>
      </c>
      <c r="C13" s="42">
        <v>298029.46053699998</v>
      </c>
      <c r="D13" s="42">
        <v>560.4217000000001</v>
      </c>
      <c r="E13" s="42">
        <v>293720.07835099997</v>
      </c>
      <c r="F13" s="43">
        <v>0.428651</v>
      </c>
      <c r="G13" s="44">
        <v>269.385694</v>
      </c>
      <c r="H13" s="45">
        <f t="shared" si="0"/>
        <v>9.1715110356902461E-4</v>
      </c>
      <c r="I13" s="42">
        <v>569.76870000000008</v>
      </c>
      <c r="J13" s="42">
        <v>297891.49960900005</v>
      </c>
      <c r="K13" s="43">
        <v>0.23464599999999999</v>
      </c>
      <c r="L13" s="44">
        <v>133.919059</v>
      </c>
      <c r="M13" s="45">
        <f>L13/J13</f>
        <v>4.4955649683115016E-4</v>
      </c>
      <c r="N13" s="46">
        <f t="shared" si="2"/>
        <v>-0.19400500000000001</v>
      </c>
    </row>
    <row r="14" spans="1:14" x14ac:dyDescent="0.3">
      <c r="A14" s="47" t="s">
        <v>41</v>
      </c>
      <c r="B14" s="48">
        <v>347667.29299999995</v>
      </c>
      <c r="C14" s="48">
        <v>8411096.8573690001</v>
      </c>
      <c r="D14" s="48">
        <v>337101.98400000011</v>
      </c>
      <c r="E14" s="48">
        <v>8245559.4769720016</v>
      </c>
      <c r="F14" s="49">
        <v>9682.9855139999981</v>
      </c>
      <c r="G14" s="50">
        <v>894193.99690200004</v>
      </c>
      <c r="H14" s="33">
        <f t="shared" si="0"/>
        <v>0.10844552142268615</v>
      </c>
      <c r="I14" s="48">
        <v>336483.79600000003</v>
      </c>
      <c r="J14" s="48">
        <v>8199019.9652799992</v>
      </c>
      <c r="K14" s="49">
        <v>5755.1814560000003</v>
      </c>
      <c r="L14" s="50">
        <v>649756.55546000006</v>
      </c>
      <c r="M14" s="33">
        <f t="shared" ref="M14:M15" si="6">L14/J14</f>
        <v>7.9248075771432849E-2</v>
      </c>
      <c r="N14" s="51">
        <f t="shared" si="2"/>
        <v>-3927.8040579999979</v>
      </c>
    </row>
    <row r="15" spans="1:14" x14ac:dyDescent="0.3">
      <c r="A15" s="35" t="s">
        <v>40</v>
      </c>
      <c r="B15" s="13">
        <v>25052.04</v>
      </c>
      <c r="C15" s="13">
        <v>153960.739868</v>
      </c>
      <c r="D15" s="13">
        <v>24672.400000000001</v>
      </c>
      <c r="E15" s="13">
        <v>149456.94964899999</v>
      </c>
      <c r="F15" s="36">
        <v>191.36215000000001</v>
      </c>
      <c r="G15" s="37">
        <v>658.95722599999999</v>
      </c>
      <c r="H15" s="38">
        <f t="shared" si="0"/>
        <v>4.4090102704997169E-3</v>
      </c>
      <c r="I15" s="13">
        <v>24608.97</v>
      </c>
      <c r="J15" s="13">
        <v>148184.001831</v>
      </c>
      <c r="K15" s="36">
        <v>189.18699000000001</v>
      </c>
      <c r="L15" s="37">
        <v>619.69989900000007</v>
      </c>
      <c r="M15" s="38">
        <f t="shared" si="6"/>
        <v>4.181962231704011E-3</v>
      </c>
      <c r="N15" s="39">
        <f t="shared" si="2"/>
        <v>-2.1751600000000053</v>
      </c>
    </row>
    <row r="16" spans="1:14" x14ac:dyDescent="0.3">
      <c r="A16" s="35" t="s">
        <v>49</v>
      </c>
      <c r="B16" s="13">
        <v>3512.97</v>
      </c>
      <c r="C16" s="13">
        <v>127964.76744</v>
      </c>
      <c r="D16" s="13">
        <v>3510.42</v>
      </c>
      <c r="E16" s="13">
        <v>127879.175902</v>
      </c>
      <c r="F16" s="36">
        <v>0</v>
      </c>
      <c r="G16" s="36">
        <v>0</v>
      </c>
      <c r="H16" s="36">
        <v>0</v>
      </c>
      <c r="I16" s="13">
        <v>3512.6099999999997</v>
      </c>
      <c r="J16" s="13">
        <v>127911.586314</v>
      </c>
      <c r="K16" s="36">
        <v>0</v>
      </c>
      <c r="L16" s="36">
        <v>0</v>
      </c>
      <c r="M16" s="36">
        <v>0</v>
      </c>
      <c r="N16" s="40">
        <f t="shared" si="2"/>
        <v>0</v>
      </c>
    </row>
    <row r="17" spans="1:14" x14ac:dyDescent="0.3">
      <c r="A17" s="35" t="s">
        <v>51</v>
      </c>
      <c r="B17" s="13">
        <v>44795.990000000005</v>
      </c>
      <c r="C17" s="13">
        <v>135296.34106500002</v>
      </c>
      <c r="D17" s="13">
        <v>41807.380000000005</v>
      </c>
      <c r="E17" s="13">
        <v>125884.017009</v>
      </c>
      <c r="F17" s="36">
        <v>175.86024799999998</v>
      </c>
      <c r="G17" s="37">
        <v>727.85255200000006</v>
      </c>
      <c r="H17" s="38">
        <f t="shared" si="0"/>
        <v>5.7819298215432916E-3</v>
      </c>
      <c r="I17" s="13">
        <v>41913.97</v>
      </c>
      <c r="J17" s="13">
        <v>126414.796724</v>
      </c>
      <c r="K17" s="36">
        <v>159.67694</v>
      </c>
      <c r="L17" s="37">
        <v>693.68961000000002</v>
      </c>
      <c r="M17" s="38">
        <f>L17/J17</f>
        <v>5.4874083412444563E-3</v>
      </c>
      <c r="N17" s="39">
        <f t="shared" si="2"/>
        <v>-16.183307999999982</v>
      </c>
    </row>
    <row r="18" spans="1:14" x14ac:dyDescent="0.3">
      <c r="A18" s="35" t="s">
        <v>91</v>
      </c>
      <c r="B18" s="13">
        <v>1636.41</v>
      </c>
      <c r="C18" s="13">
        <v>165067.751239</v>
      </c>
      <c r="D18" s="13">
        <v>1629.18</v>
      </c>
      <c r="E18" s="13">
        <v>164060.10042999999</v>
      </c>
      <c r="F18" s="36">
        <v>0</v>
      </c>
      <c r="G18" s="36">
        <v>0</v>
      </c>
      <c r="H18" s="36">
        <v>0</v>
      </c>
      <c r="I18" s="13">
        <v>1624.24</v>
      </c>
      <c r="J18" s="13">
        <v>163393.26319100001</v>
      </c>
      <c r="K18" s="36">
        <v>0</v>
      </c>
      <c r="L18" s="36">
        <v>0</v>
      </c>
      <c r="M18" s="36">
        <v>0</v>
      </c>
      <c r="N18" s="40">
        <f t="shared" si="2"/>
        <v>0</v>
      </c>
    </row>
    <row r="19" spans="1:14" x14ac:dyDescent="0.3">
      <c r="A19" s="35" t="s">
        <v>54</v>
      </c>
      <c r="B19" s="13">
        <v>10286.18</v>
      </c>
      <c r="C19" s="13">
        <v>234598.25378799997</v>
      </c>
      <c r="D19" s="13">
        <v>10186.48</v>
      </c>
      <c r="E19" s="13">
        <v>233026.78486099999</v>
      </c>
      <c r="F19" s="36">
        <v>33.057760000000002</v>
      </c>
      <c r="G19" s="37">
        <v>2858.9139209999998</v>
      </c>
      <c r="H19" s="38">
        <f t="shared" si="0"/>
        <v>1.2268606472450523E-2</v>
      </c>
      <c r="I19" s="13">
        <v>10261.23</v>
      </c>
      <c r="J19" s="13">
        <v>234140.27062999998</v>
      </c>
      <c r="K19" s="36">
        <v>33.075040000000001</v>
      </c>
      <c r="L19" s="37">
        <v>2943.5599029999998</v>
      </c>
      <c r="M19" s="38">
        <f t="shared" ref="M19:M21" si="7">L19/J19</f>
        <v>1.2571779707436823E-2</v>
      </c>
      <c r="N19" s="39">
        <f t="shared" si="2"/>
        <v>1.7279999999999518E-2</v>
      </c>
    </row>
    <row r="20" spans="1:14" x14ac:dyDescent="0.3">
      <c r="A20" s="35" t="s">
        <v>111</v>
      </c>
      <c r="B20" s="13">
        <v>4333.1400000000003</v>
      </c>
      <c r="C20" s="13">
        <v>148492.89346799999</v>
      </c>
      <c r="D20" s="13">
        <v>4319.5600000000004</v>
      </c>
      <c r="E20" s="13">
        <v>148057.197507</v>
      </c>
      <c r="F20" s="36">
        <v>132.357</v>
      </c>
      <c r="G20" s="37">
        <v>6254.515942</v>
      </c>
      <c r="H20" s="38">
        <f t="shared" si="0"/>
        <v>4.2243916859930383E-2</v>
      </c>
      <c r="I20" s="13">
        <v>4309.71</v>
      </c>
      <c r="J20" s="13">
        <v>147220.87185</v>
      </c>
      <c r="K20" s="36">
        <v>94.056700000000006</v>
      </c>
      <c r="L20" s="37">
        <v>4233.086061</v>
      </c>
      <c r="M20" s="38">
        <f t="shared" si="7"/>
        <v>2.8753301130514941E-2</v>
      </c>
      <c r="N20" s="39">
        <f t="shared" si="2"/>
        <v>-38.300299999999993</v>
      </c>
    </row>
    <row r="21" spans="1:14" x14ac:dyDescent="0.3">
      <c r="A21" s="35" t="s">
        <v>48</v>
      </c>
      <c r="B21" s="13">
        <v>11669.100999999999</v>
      </c>
      <c r="C21" s="13">
        <v>223736.08801899999</v>
      </c>
      <c r="D21" s="13">
        <v>10468.301000000001</v>
      </c>
      <c r="E21" s="13">
        <v>202926.16931499998</v>
      </c>
      <c r="F21" s="36">
        <v>259.34904</v>
      </c>
      <c r="G21" s="37">
        <v>3552.7416140000005</v>
      </c>
      <c r="H21" s="38">
        <f t="shared" si="0"/>
        <v>1.7507557679685561E-2</v>
      </c>
      <c r="I21" s="13">
        <v>10405.661</v>
      </c>
      <c r="J21" s="13">
        <v>202627.15467299998</v>
      </c>
      <c r="K21" s="36">
        <v>248.48198000000002</v>
      </c>
      <c r="L21" s="37">
        <v>3907.7859039999998</v>
      </c>
      <c r="M21" s="38">
        <f t="shared" si="7"/>
        <v>1.9285598271891993E-2</v>
      </c>
      <c r="N21" s="39">
        <f t="shared" si="2"/>
        <v>-10.867059999999981</v>
      </c>
    </row>
    <row r="22" spans="1:14" x14ac:dyDescent="0.3">
      <c r="A22" s="35" t="s">
        <v>64</v>
      </c>
      <c r="B22" s="13">
        <v>3061.48</v>
      </c>
      <c r="C22" s="13">
        <v>98144.678111999994</v>
      </c>
      <c r="D22" s="13">
        <v>3061.36</v>
      </c>
      <c r="E22" s="13">
        <v>98142.39719399999</v>
      </c>
      <c r="F22" s="36">
        <v>0</v>
      </c>
      <c r="G22" s="36">
        <v>0</v>
      </c>
      <c r="H22" s="36">
        <v>0</v>
      </c>
      <c r="I22" s="13">
        <v>3061.48</v>
      </c>
      <c r="J22" s="13">
        <v>98144.678111999994</v>
      </c>
      <c r="K22" s="36">
        <v>0</v>
      </c>
      <c r="L22" s="36">
        <v>0</v>
      </c>
      <c r="M22" s="36">
        <v>0</v>
      </c>
      <c r="N22" s="39">
        <f t="shared" si="2"/>
        <v>0</v>
      </c>
    </row>
    <row r="23" spans="1:14" x14ac:dyDescent="0.3">
      <c r="A23" s="35" t="s">
        <v>56</v>
      </c>
      <c r="B23" s="13">
        <v>1700.8989999999999</v>
      </c>
      <c r="C23" s="13">
        <v>387331.97348599997</v>
      </c>
      <c r="D23" s="13">
        <v>1700.8989999999999</v>
      </c>
      <c r="E23" s="13">
        <v>387331.97348599997</v>
      </c>
      <c r="F23" s="36">
        <v>1608.393</v>
      </c>
      <c r="G23" s="37">
        <v>346287.06361499999</v>
      </c>
      <c r="H23" s="38">
        <f t="shared" si="0"/>
        <v>0.89403170231056706</v>
      </c>
      <c r="I23" s="13">
        <v>1700.8989999999999</v>
      </c>
      <c r="J23" s="13">
        <v>387331.97348599997</v>
      </c>
      <c r="K23" s="36">
        <v>1479.2460000000001</v>
      </c>
      <c r="L23" s="37">
        <v>325223.08251800004</v>
      </c>
      <c r="M23" s="38">
        <f t="shared" ref="M23:M27" si="8">L23/J23</f>
        <v>0.83964946036079091</v>
      </c>
      <c r="N23" s="39">
        <f t="shared" si="2"/>
        <v>-129.14699999999993</v>
      </c>
    </row>
    <row r="24" spans="1:14" x14ac:dyDescent="0.3">
      <c r="A24" s="35" t="s">
        <v>69</v>
      </c>
      <c r="B24" s="13">
        <v>3859</v>
      </c>
      <c r="C24" s="13">
        <v>140028.67202900001</v>
      </c>
      <c r="D24" s="13">
        <v>3824.8599999999997</v>
      </c>
      <c r="E24" s="13">
        <v>138996.26425199999</v>
      </c>
      <c r="F24" s="36">
        <v>1497.37</v>
      </c>
      <c r="G24" s="37">
        <v>57910.504182999997</v>
      </c>
      <c r="H24" s="38">
        <f t="shared" si="0"/>
        <v>0.41663352964658351</v>
      </c>
      <c r="I24" s="13">
        <v>3851.46</v>
      </c>
      <c r="J24" s="13">
        <v>139751.79034400001</v>
      </c>
      <c r="K24" s="36">
        <v>854.65300000000002</v>
      </c>
      <c r="L24" s="37">
        <v>38219.242404999997</v>
      </c>
      <c r="M24" s="38">
        <f t="shared" si="8"/>
        <v>0.27347944746126734</v>
      </c>
      <c r="N24" s="39">
        <f t="shared" si="2"/>
        <v>-642.71699999999987</v>
      </c>
    </row>
    <row r="25" spans="1:14" x14ac:dyDescent="0.3">
      <c r="A25" s="35" t="s">
        <v>73</v>
      </c>
      <c r="B25" s="13">
        <v>5362.3729999999996</v>
      </c>
      <c r="C25" s="13">
        <v>255394.182157</v>
      </c>
      <c r="D25" s="13">
        <v>5292.4310000000005</v>
      </c>
      <c r="E25" s="13">
        <v>253502.27639300001</v>
      </c>
      <c r="F25" s="36">
        <v>795.13131999999996</v>
      </c>
      <c r="G25" s="37">
        <v>42953.156163</v>
      </c>
      <c r="H25" s="38">
        <f t="shared" si="0"/>
        <v>0.16943893669976556</v>
      </c>
      <c r="I25" s="13">
        <v>5331.4030000000002</v>
      </c>
      <c r="J25" s="13">
        <v>254647.93823099998</v>
      </c>
      <c r="K25" s="36">
        <v>103.75305</v>
      </c>
      <c r="L25" s="37">
        <v>4720.6909910000004</v>
      </c>
      <c r="M25" s="38">
        <f t="shared" si="8"/>
        <v>1.8538108039648442E-2</v>
      </c>
      <c r="N25" s="39">
        <f t="shared" si="2"/>
        <v>-691.37826999999993</v>
      </c>
    </row>
    <row r="26" spans="1:14" x14ac:dyDescent="0.3">
      <c r="A26" s="35" t="s">
        <v>71</v>
      </c>
      <c r="B26" s="13">
        <v>10184.23</v>
      </c>
      <c r="C26" s="13">
        <v>188470.971788</v>
      </c>
      <c r="D26" s="13">
        <v>10076.34</v>
      </c>
      <c r="E26" s="13">
        <v>186499.197335</v>
      </c>
      <c r="F26" s="36">
        <v>16.590049999999998</v>
      </c>
      <c r="G26" s="37">
        <v>218.39943699999998</v>
      </c>
      <c r="H26" s="38">
        <f t="shared" si="0"/>
        <v>1.1710475976349595E-3</v>
      </c>
      <c r="I26" s="13">
        <v>10022.960000000001</v>
      </c>
      <c r="J26" s="13">
        <v>184411.588262</v>
      </c>
      <c r="K26" s="36">
        <v>5.6446510000000005</v>
      </c>
      <c r="L26" s="37">
        <v>70.661964999999995</v>
      </c>
      <c r="M26" s="38">
        <f t="shared" si="8"/>
        <v>3.8317529644399606E-4</v>
      </c>
      <c r="N26" s="39">
        <f t="shared" si="2"/>
        <v>-10.945398999999998</v>
      </c>
    </row>
    <row r="27" spans="1:14" x14ac:dyDescent="0.3">
      <c r="A27" s="35" t="s">
        <v>83</v>
      </c>
      <c r="B27" s="13">
        <v>24617.360000000001</v>
      </c>
      <c r="C27" s="13">
        <v>530285.87297899998</v>
      </c>
      <c r="D27" s="13">
        <v>23773.340000000004</v>
      </c>
      <c r="E27" s="13">
        <v>515260.08084499999</v>
      </c>
      <c r="F27" s="36">
        <v>127.40552</v>
      </c>
      <c r="G27" s="37">
        <v>4263.2127559999999</v>
      </c>
      <c r="H27" s="38">
        <f t="shared" si="0"/>
        <v>8.2739046056285806E-3</v>
      </c>
      <c r="I27" s="13">
        <v>23630.66</v>
      </c>
      <c r="J27" s="13">
        <v>510620.15300300001</v>
      </c>
      <c r="K27" s="36">
        <v>112.91775799999999</v>
      </c>
      <c r="L27" s="37">
        <v>4242.4303339999997</v>
      </c>
      <c r="M27" s="38">
        <f t="shared" si="8"/>
        <v>8.3083879652025294E-3</v>
      </c>
      <c r="N27" s="39">
        <f t="shared" si="2"/>
        <v>-14.487762000000004</v>
      </c>
    </row>
    <row r="28" spans="1:14" x14ac:dyDescent="0.3">
      <c r="A28" s="35" t="s">
        <v>90</v>
      </c>
      <c r="B28" s="13">
        <v>8231.869999999999</v>
      </c>
      <c r="C28" s="13">
        <v>110145.286544</v>
      </c>
      <c r="D28" s="13">
        <v>8072.32</v>
      </c>
      <c r="E28" s="13">
        <v>106757.76456700001</v>
      </c>
      <c r="F28" s="36">
        <v>1.4784999999999999</v>
      </c>
      <c r="G28" s="37">
        <v>22.782885</v>
      </c>
      <c r="H28" s="38">
        <f t="shared" si="0"/>
        <v>2.1340728791395506E-4</v>
      </c>
      <c r="I28" s="13">
        <v>8114.67</v>
      </c>
      <c r="J28" s="13">
        <v>107982.817136</v>
      </c>
      <c r="K28" s="36">
        <v>0</v>
      </c>
      <c r="L28" s="36">
        <v>0</v>
      </c>
      <c r="M28" s="36">
        <v>0</v>
      </c>
      <c r="N28" s="39">
        <f t="shared" si="2"/>
        <v>-1.4784999999999999</v>
      </c>
    </row>
    <row r="29" spans="1:14" x14ac:dyDescent="0.3">
      <c r="A29" s="35" t="s">
        <v>89</v>
      </c>
      <c r="B29" s="13">
        <v>30972.75</v>
      </c>
      <c r="C29" s="13">
        <v>535648.13781699992</v>
      </c>
      <c r="D29" s="13">
        <v>30919.030000000002</v>
      </c>
      <c r="E29" s="13">
        <v>534815.65894500003</v>
      </c>
      <c r="F29" s="36">
        <v>71.302728000000002</v>
      </c>
      <c r="G29" s="37">
        <v>2564.820737</v>
      </c>
      <c r="H29" s="38">
        <f t="shared" si="0"/>
        <v>4.7957098751735764E-3</v>
      </c>
      <c r="I29" s="13">
        <v>30936.980000000003</v>
      </c>
      <c r="J29" s="13">
        <v>535147.49276099994</v>
      </c>
      <c r="K29" s="36">
        <v>76.347800000000007</v>
      </c>
      <c r="L29" s="37">
        <v>2520.40895</v>
      </c>
      <c r="M29" s="38">
        <f t="shared" ref="M29:M48" si="9">L29/J29</f>
        <v>4.7097463486120254E-3</v>
      </c>
      <c r="N29" s="39">
        <f t="shared" si="2"/>
        <v>5.0450720000000047</v>
      </c>
    </row>
    <row r="30" spans="1:14" x14ac:dyDescent="0.3">
      <c r="A30" s="35" t="s">
        <v>77</v>
      </c>
      <c r="B30" s="13">
        <v>2994.0610000000001</v>
      </c>
      <c r="C30" s="13">
        <v>238769.84923399999</v>
      </c>
      <c r="D30" s="13">
        <v>2917.5550000000003</v>
      </c>
      <c r="E30" s="13">
        <v>229610.71155100001</v>
      </c>
      <c r="F30" s="36">
        <v>3.1298349999999999</v>
      </c>
      <c r="G30" s="37">
        <v>43.714066000000003</v>
      </c>
      <c r="H30" s="38">
        <f t="shared" si="0"/>
        <v>1.903833915443899E-4</v>
      </c>
      <c r="I30" s="13">
        <v>2867.8209999999999</v>
      </c>
      <c r="J30" s="13">
        <v>223647.25366500003</v>
      </c>
      <c r="K30" s="36">
        <v>2.0420799999999999</v>
      </c>
      <c r="L30" s="37">
        <v>0.80459099999999995</v>
      </c>
      <c r="M30" s="38">
        <f t="shared" si="9"/>
        <v>3.5975894486287423E-6</v>
      </c>
      <c r="N30" s="39">
        <f t="shared" si="2"/>
        <v>-1.087755</v>
      </c>
    </row>
    <row r="31" spans="1:14" x14ac:dyDescent="0.3">
      <c r="A31" s="35" t="s">
        <v>96</v>
      </c>
      <c r="B31" s="13">
        <v>12395.81</v>
      </c>
      <c r="C31" s="13">
        <v>247858.462971</v>
      </c>
      <c r="D31" s="13">
        <v>12296.289999999999</v>
      </c>
      <c r="E31" s="13">
        <v>244864.697999</v>
      </c>
      <c r="F31" s="36">
        <v>37.486419999999995</v>
      </c>
      <c r="G31" s="37">
        <v>540.25995799999998</v>
      </c>
      <c r="H31" s="38">
        <f t="shared" si="0"/>
        <v>2.2063611554255418E-3</v>
      </c>
      <c r="I31" s="13">
        <v>12145.24</v>
      </c>
      <c r="J31" s="13">
        <v>241374.55971</v>
      </c>
      <c r="K31" s="36">
        <v>37.982500000000002</v>
      </c>
      <c r="L31" s="37">
        <v>662.73189500000001</v>
      </c>
      <c r="M31" s="38">
        <f t="shared" si="9"/>
        <v>2.7456576028403352E-3</v>
      </c>
      <c r="N31" s="39">
        <f t="shared" si="2"/>
        <v>0.49608000000000629</v>
      </c>
    </row>
    <row r="32" spans="1:14" x14ac:dyDescent="0.3">
      <c r="A32" s="35" t="s">
        <v>99</v>
      </c>
      <c r="B32" s="13">
        <v>7722.1059999999998</v>
      </c>
      <c r="C32" s="13">
        <v>127850.13696099998</v>
      </c>
      <c r="D32" s="13">
        <v>7701.3330000000005</v>
      </c>
      <c r="E32" s="13">
        <v>127588.434947</v>
      </c>
      <c r="F32" s="36">
        <v>1.470823</v>
      </c>
      <c r="G32" s="37">
        <v>15.257136999999998</v>
      </c>
      <c r="H32" s="38">
        <f t="shared" si="0"/>
        <v>1.1958087742308137E-4</v>
      </c>
      <c r="I32" s="13">
        <v>7720.7739999999994</v>
      </c>
      <c r="J32" s="13">
        <v>127698.756446</v>
      </c>
      <c r="K32" s="36">
        <v>0.91068000000000005</v>
      </c>
      <c r="L32" s="37">
        <v>8.6632239999999996</v>
      </c>
      <c r="M32" s="38">
        <f t="shared" si="9"/>
        <v>6.7841099170479544E-5</v>
      </c>
      <c r="N32" s="39">
        <f t="shared" si="2"/>
        <v>-0.56014299999999995</v>
      </c>
    </row>
    <row r="33" spans="1:14" x14ac:dyDescent="0.3">
      <c r="A33" s="35" t="s">
        <v>101</v>
      </c>
      <c r="B33" s="13">
        <v>14066.274000000001</v>
      </c>
      <c r="C33" s="13">
        <v>395454.65463200002</v>
      </c>
      <c r="D33" s="13">
        <v>13905.934999999998</v>
      </c>
      <c r="E33" s="13">
        <v>393079.95066500001</v>
      </c>
      <c r="F33" s="36">
        <v>477.98985000000005</v>
      </c>
      <c r="G33" s="37">
        <v>6180.1189429999995</v>
      </c>
      <c r="H33" s="38">
        <f t="shared" si="0"/>
        <v>1.5722295000151171E-2</v>
      </c>
      <c r="I33" s="13">
        <v>13868.001999999997</v>
      </c>
      <c r="J33" s="13">
        <v>392561.56761500001</v>
      </c>
      <c r="K33" s="36">
        <v>428.86834999999996</v>
      </c>
      <c r="L33" s="37">
        <v>7557.2035589999996</v>
      </c>
      <c r="M33" s="38">
        <f>L33/J33</f>
        <v>1.9251002090993369E-2</v>
      </c>
      <c r="N33" s="39">
        <f t="shared" si="2"/>
        <v>-49.121500000000083</v>
      </c>
    </row>
    <row r="34" spans="1:14" x14ac:dyDescent="0.3">
      <c r="A34" s="35" t="s">
        <v>109</v>
      </c>
      <c r="B34" s="13">
        <v>3283.44</v>
      </c>
      <c r="C34" s="13">
        <v>113446.667605</v>
      </c>
      <c r="D34" s="13">
        <v>3250.91</v>
      </c>
      <c r="E34" s="13">
        <v>113008.144934</v>
      </c>
      <c r="F34" s="36">
        <v>1360.3680000000002</v>
      </c>
      <c r="G34" s="37">
        <v>65363.336168000002</v>
      </c>
      <c r="H34" s="38">
        <f t="shared" si="0"/>
        <v>0.57839491309386648</v>
      </c>
      <c r="I34" s="13">
        <v>3282.04</v>
      </c>
      <c r="J34" s="13">
        <v>113428.90018900001</v>
      </c>
      <c r="K34" s="36">
        <v>182.98412999999999</v>
      </c>
      <c r="L34" s="37">
        <v>9146.9735309999996</v>
      </c>
      <c r="M34" s="38">
        <f t="shared" si="9"/>
        <v>8.0640590852586305E-2</v>
      </c>
      <c r="N34" s="39">
        <f>K34-F34</f>
        <v>-1177.3838700000001</v>
      </c>
    </row>
    <row r="35" spans="1:14" x14ac:dyDescent="0.3">
      <c r="A35" s="35" t="s">
        <v>79</v>
      </c>
      <c r="B35" s="13">
        <v>3793.79</v>
      </c>
      <c r="C35" s="13">
        <v>171677.509242</v>
      </c>
      <c r="D35" s="13">
        <v>3699.7799999999997</v>
      </c>
      <c r="E35" s="13">
        <v>166145.21834799999</v>
      </c>
      <c r="F35" s="36">
        <v>3.38747</v>
      </c>
      <c r="G35" s="37">
        <v>177.43056200000001</v>
      </c>
      <c r="H35" s="38">
        <f t="shared" si="0"/>
        <v>1.0679245768503687E-3</v>
      </c>
      <c r="I35" s="13">
        <v>3684.45</v>
      </c>
      <c r="J35" s="13">
        <v>165014.806461</v>
      </c>
      <c r="K35" s="36">
        <v>4.59598</v>
      </c>
      <c r="L35" s="37">
        <v>223.25753900000001</v>
      </c>
      <c r="M35" s="38">
        <f t="shared" si="9"/>
        <v>1.352954585034557E-3</v>
      </c>
      <c r="N35" s="39">
        <f t="shared" si="2"/>
        <v>1.20851</v>
      </c>
    </row>
    <row r="36" spans="1:14" x14ac:dyDescent="0.3">
      <c r="A36" s="35" t="s">
        <v>113</v>
      </c>
      <c r="B36" s="13">
        <v>4714.57</v>
      </c>
      <c r="C36" s="13">
        <v>197596.78097300002</v>
      </c>
      <c r="D36" s="13">
        <v>4597.3099999999995</v>
      </c>
      <c r="E36" s="13">
        <v>192571.67129600001</v>
      </c>
      <c r="F36" s="36">
        <v>57.690719999999999</v>
      </c>
      <c r="G36" s="37">
        <v>3458.932033</v>
      </c>
      <c r="H36" s="38">
        <f t="shared" si="0"/>
        <v>1.79617905880004E-2</v>
      </c>
      <c r="I36" s="13">
        <v>4434.82</v>
      </c>
      <c r="J36" s="13">
        <v>183691.05886700001</v>
      </c>
      <c r="K36" s="36">
        <v>49.707170000000005</v>
      </c>
      <c r="L36" s="37">
        <v>3093.0205289999999</v>
      </c>
      <c r="M36" s="38">
        <f t="shared" si="9"/>
        <v>1.683816592967367E-2</v>
      </c>
      <c r="N36" s="39">
        <f t="shared" si="2"/>
        <v>-7.9835499999999939</v>
      </c>
    </row>
    <row r="37" spans="1:14" x14ac:dyDescent="0.3">
      <c r="A37" s="35" t="s">
        <v>123</v>
      </c>
      <c r="B37" s="13">
        <v>5897.16</v>
      </c>
      <c r="C37" s="13">
        <v>175700.60867699998</v>
      </c>
      <c r="D37" s="13">
        <v>5804.33</v>
      </c>
      <c r="E37" s="13">
        <v>171982.79604000002</v>
      </c>
      <c r="F37" s="36">
        <v>0</v>
      </c>
      <c r="G37" s="36">
        <v>0</v>
      </c>
      <c r="H37" s="36">
        <v>0</v>
      </c>
      <c r="I37" s="13">
        <v>5853.5499999999993</v>
      </c>
      <c r="J37" s="13">
        <v>173899.63563100001</v>
      </c>
      <c r="K37" s="36">
        <v>0.24051700000000001</v>
      </c>
      <c r="L37" s="37">
        <v>5.3434330000000001</v>
      </c>
      <c r="M37" s="38">
        <f t="shared" si="9"/>
        <v>3.0727108660183179E-5</v>
      </c>
      <c r="N37" s="39">
        <f t="shared" si="2"/>
        <v>0.24051700000000001</v>
      </c>
    </row>
    <row r="38" spans="1:14" x14ac:dyDescent="0.3">
      <c r="A38" s="35" t="s">
        <v>120</v>
      </c>
      <c r="B38" s="13">
        <v>3222.9569999999999</v>
      </c>
      <c r="C38" s="13">
        <v>314870.21813699999</v>
      </c>
      <c r="D38" s="13">
        <v>3216.4139999999998</v>
      </c>
      <c r="E38" s="13">
        <v>314538.07410900004</v>
      </c>
      <c r="F38" s="36">
        <v>1762.6370999999999</v>
      </c>
      <c r="G38" s="37">
        <v>214037.42524300001</v>
      </c>
      <c r="H38" s="38">
        <f t="shared" si="0"/>
        <v>0.68048176949423134</v>
      </c>
      <c r="I38" s="13">
        <v>3222.7069999999999</v>
      </c>
      <c r="J38" s="13">
        <v>314852.96645199996</v>
      </c>
      <c r="K38" s="36">
        <v>871.19569999999999</v>
      </c>
      <c r="L38" s="37">
        <v>123383.646496</v>
      </c>
      <c r="M38" s="38">
        <f t="shared" si="9"/>
        <v>0.39187703354483122</v>
      </c>
      <c r="N38" s="39">
        <f t="shared" si="2"/>
        <v>-891.44139999999993</v>
      </c>
    </row>
    <row r="39" spans="1:14" x14ac:dyDescent="0.3">
      <c r="A39" s="35" t="s">
        <v>132</v>
      </c>
      <c r="B39" s="13">
        <v>5872.81</v>
      </c>
      <c r="C39" s="13">
        <v>126756.716946</v>
      </c>
      <c r="D39" s="13">
        <v>4595.99</v>
      </c>
      <c r="E39" s="13">
        <v>113208.167418</v>
      </c>
      <c r="F39" s="36">
        <v>76.150199999999998</v>
      </c>
      <c r="G39" s="37">
        <v>1236.4566010000001</v>
      </c>
      <c r="H39" s="38">
        <f t="shared" si="0"/>
        <v>1.0921973468880696E-2</v>
      </c>
      <c r="I39" s="13">
        <v>4690.17</v>
      </c>
      <c r="J39" s="13">
        <v>113515.05729</v>
      </c>
      <c r="K39" s="36">
        <v>34.667299999999997</v>
      </c>
      <c r="L39" s="37">
        <v>652.48862499999996</v>
      </c>
      <c r="M39" s="38">
        <f t="shared" si="9"/>
        <v>5.7480359044621678E-3</v>
      </c>
      <c r="N39" s="39">
        <f t="shared" si="2"/>
        <v>-41.482900000000001</v>
      </c>
    </row>
    <row r="40" spans="1:14" x14ac:dyDescent="0.3">
      <c r="A40" s="35" t="s">
        <v>128</v>
      </c>
      <c r="B40" s="13">
        <v>17670.52</v>
      </c>
      <c r="C40" s="13">
        <v>300423.85266400001</v>
      </c>
      <c r="D40" s="13">
        <v>16861.89</v>
      </c>
      <c r="E40" s="13">
        <v>283964.92512099998</v>
      </c>
      <c r="F40" s="36">
        <v>184.25275000000002</v>
      </c>
      <c r="G40" s="37">
        <v>1212.2097369999999</v>
      </c>
      <c r="H40" s="38">
        <f t="shared" si="0"/>
        <v>4.2688713631920091E-3</v>
      </c>
      <c r="I40" s="13">
        <v>16726.37</v>
      </c>
      <c r="J40" s="13">
        <v>280626.08608799998</v>
      </c>
      <c r="K40" s="36">
        <v>187.06933999999998</v>
      </c>
      <c r="L40" s="37">
        <v>1237.0941499999999</v>
      </c>
      <c r="M40" s="38">
        <f t="shared" si="9"/>
        <v>4.4083362571363605E-3</v>
      </c>
      <c r="N40" s="39">
        <f t="shared" si="2"/>
        <v>2.8165899999999624</v>
      </c>
    </row>
    <row r="41" spans="1:14" x14ac:dyDescent="0.3">
      <c r="A41" s="35" t="s">
        <v>140</v>
      </c>
      <c r="B41" s="13">
        <v>6085.893</v>
      </c>
      <c r="C41" s="13">
        <v>540546.49084900005</v>
      </c>
      <c r="D41" s="13">
        <v>5862.3019999999997</v>
      </c>
      <c r="E41" s="13">
        <v>515914.57747000002</v>
      </c>
      <c r="F41" s="36">
        <v>11.474119999999999</v>
      </c>
      <c r="G41" s="37">
        <v>3452.597424</v>
      </c>
      <c r="H41" s="38">
        <f t="shared" si="0"/>
        <v>6.6921881543476362E-3</v>
      </c>
      <c r="I41" s="13">
        <v>5734.5400000000009</v>
      </c>
      <c r="J41" s="13">
        <v>499333.76657099999</v>
      </c>
      <c r="K41" s="36">
        <v>10.742470000000001</v>
      </c>
      <c r="L41" s="37">
        <v>3677.8442099999997</v>
      </c>
      <c r="M41" s="38">
        <f t="shared" si="9"/>
        <v>7.365502708251254E-3</v>
      </c>
      <c r="N41" s="39">
        <f t="shared" si="2"/>
        <v>-0.73164999999999836</v>
      </c>
    </row>
    <row r="42" spans="1:14" x14ac:dyDescent="0.3">
      <c r="A42" s="35" t="s">
        <v>147</v>
      </c>
      <c r="B42" s="13">
        <v>3760.6900000000005</v>
      </c>
      <c r="C42" s="13">
        <v>989648.56009300007</v>
      </c>
      <c r="D42" s="13">
        <v>3654.2099999999996</v>
      </c>
      <c r="E42" s="13">
        <v>983767.53687499999</v>
      </c>
      <c r="F42" s="36">
        <v>1.21323</v>
      </c>
      <c r="G42" s="37">
        <v>285.59607799999998</v>
      </c>
      <c r="H42" s="38">
        <f t="shared" si="0"/>
        <v>2.903085000214726E-4</v>
      </c>
      <c r="I42" s="13">
        <v>3580.4700000000003</v>
      </c>
      <c r="J42" s="13">
        <v>976263.53820499999</v>
      </c>
      <c r="K42" s="36">
        <v>1.6985699999999999</v>
      </c>
      <c r="L42" s="37">
        <v>391.20120200000002</v>
      </c>
      <c r="M42" s="38">
        <f t="shared" si="9"/>
        <v>4.0071270378414349E-4</v>
      </c>
      <c r="N42" s="39">
        <f t="shared" si="2"/>
        <v>0.48533999999999988</v>
      </c>
    </row>
    <row r="43" spans="1:14" x14ac:dyDescent="0.3">
      <c r="A43" s="35" t="s">
        <v>81</v>
      </c>
      <c r="B43" s="13">
        <v>3710.49</v>
      </c>
      <c r="C43" s="13">
        <v>117664.727002</v>
      </c>
      <c r="D43" s="13">
        <v>3581.76</v>
      </c>
      <c r="E43" s="13">
        <v>111848.896269</v>
      </c>
      <c r="F43" s="36">
        <v>6.6795999999999998</v>
      </c>
      <c r="G43" s="37">
        <v>205.26053400000001</v>
      </c>
      <c r="H43" s="38">
        <f t="shared" si="0"/>
        <v>1.835159226840667E-3</v>
      </c>
      <c r="I43" s="13">
        <v>3638.81</v>
      </c>
      <c r="J43" s="13">
        <v>114885.089452</v>
      </c>
      <c r="K43" s="36">
        <v>4.8257000000000003</v>
      </c>
      <c r="L43" s="37">
        <v>140.114497</v>
      </c>
      <c r="M43" s="38">
        <f t="shared" si="9"/>
        <v>1.2196055873598902E-3</v>
      </c>
      <c r="N43" s="39">
        <f t="shared" si="2"/>
        <v>-1.8538999999999994</v>
      </c>
    </row>
    <row r="44" spans="1:14" x14ac:dyDescent="0.3">
      <c r="A44" s="35" t="s">
        <v>158</v>
      </c>
      <c r="B44" s="13">
        <v>3048.52</v>
      </c>
      <c r="C44" s="13">
        <v>116606.492705</v>
      </c>
      <c r="D44" s="13">
        <v>3022.9</v>
      </c>
      <c r="E44" s="13">
        <v>115678.218995</v>
      </c>
      <c r="F44" s="36">
        <v>27.797899999999998</v>
      </c>
      <c r="G44" s="37">
        <v>841.57426399999997</v>
      </c>
      <c r="H44" s="38">
        <f t="shared" si="0"/>
        <v>7.2751315788876E-3</v>
      </c>
      <c r="I44" s="13">
        <v>3036.38</v>
      </c>
      <c r="J44" s="13">
        <v>116207.457028</v>
      </c>
      <c r="K44" s="36">
        <v>26.939</v>
      </c>
      <c r="L44" s="37">
        <v>825.58110299999998</v>
      </c>
      <c r="M44" s="38">
        <f t="shared" si="9"/>
        <v>7.1043728527772319E-3</v>
      </c>
      <c r="N44" s="39">
        <f t="shared" si="2"/>
        <v>-0.85889999999999844</v>
      </c>
    </row>
    <row r="45" spans="1:14" x14ac:dyDescent="0.3">
      <c r="A45" s="35" t="s">
        <v>159</v>
      </c>
      <c r="B45" s="13">
        <v>4963.3100000000004</v>
      </c>
      <c r="C45" s="13">
        <v>132836.33703</v>
      </c>
      <c r="D45" s="13">
        <v>4940.3900000000003</v>
      </c>
      <c r="E45" s="13">
        <v>132506.316659</v>
      </c>
      <c r="F45" s="36">
        <v>130.024</v>
      </c>
      <c r="G45" s="37">
        <v>5778.118598</v>
      </c>
      <c r="H45" s="38">
        <f t="shared" si="0"/>
        <v>4.3606363407336798E-2</v>
      </c>
      <c r="I45" s="13">
        <v>4930.5600000000004</v>
      </c>
      <c r="J45" s="13">
        <v>132372.705954</v>
      </c>
      <c r="K45" s="36">
        <v>9.7706099999999996</v>
      </c>
      <c r="L45" s="37">
        <v>716.62500499999999</v>
      </c>
      <c r="M45" s="38">
        <f t="shared" si="9"/>
        <v>5.4136915902363572E-3</v>
      </c>
      <c r="N45" s="39">
        <f t="shared" si="2"/>
        <v>-120.25339</v>
      </c>
    </row>
    <row r="46" spans="1:14" x14ac:dyDescent="0.3">
      <c r="A46" s="35" t="s">
        <v>125</v>
      </c>
      <c r="B46" s="13">
        <v>786.279</v>
      </c>
      <c r="C46" s="13">
        <v>150210.089488</v>
      </c>
      <c r="D46" s="13">
        <v>786.04399999999998</v>
      </c>
      <c r="E46" s="13">
        <v>150195.19026900001</v>
      </c>
      <c r="F46" s="36">
        <v>561.93200000000002</v>
      </c>
      <c r="G46" s="37">
        <v>122187.158047</v>
      </c>
      <c r="H46" s="38">
        <f t="shared" si="0"/>
        <v>0.8135224425506733</v>
      </c>
      <c r="I46" s="13">
        <v>786.279</v>
      </c>
      <c r="J46" s="13">
        <v>150210.089488</v>
      </c>
      <c r="K46" s="36">
        <v>494.03800000000001</v>
      </c>
      <c r="L46" s="37">
        <v>109930.828719</v>
      </c>
      <c r="M46" s="38">
        <f t="shared" si="9"/>
        <v>0.73184716881339829</v>
      </c>
      <c r="N46" s="39">
        <f t="shared" si="2"/>
        <v>-67.894000000000005</v>
      </c>
    </row>
    <row r="47" spans="1:14" x14ac:dyDescent="0.3">
      <c r="A47" s="35" t="s">
        <v>153</v>
      </c>
      <c r="B47" s="13">
        <v>39205.370000000003</v>
      </c>
      <c r="C47" s="13">
        <v>154154.027374</v>
      </c>
      <c r="D47" s="13">
        <v>37958.020000000004</v>
      </c>
      <c r="E47" s="13">
        <v>149495.86883300002</v>
      </c>
      <c r="F47" s="36">
        <v>5.2239800000000001</v>
      </c>
      <c r="G47" s="37">
        <v>12.811180999999999</v>
      </c>
      <c r="H47" s="38">
        <f t="shared" si="0"/>
        <v>8.5695886448281802E-5</v>
      </c>
      <c r="I47" s="13">
        <v>37931.47</v>
      </c>
      <c r="J47" s="13">
        <v>149689.182761</v>
      </c>
      <c r="K47" s="36">
        <v>6.2189500000000004</v>
      </c>
      <c r="L47" s="37">
        <v>13.154470999999999</v>
      </c>
      <c r="M47" s="38">
        <f t="shared" si="9"/>
        <v>8.7878567825458543E-5</v>
      </c>
      <c r="N47" s="39">
        <f t="shared" si="2"/>
        <v>0.99497000000000035</v>
      </c>
    </row>
    <row r="48" spans="1:14" x14ac:dyDescent="0.3">
      <c r="A48" s="35" t="s">
        <v>168</v>
      </c>
      <c r="B48" s="13">
        <v>11927.7</v>
      </c>
      <c r="C48" s="13">
        <v>261042.07284100002</v>
      </c>
      <c r="D48" s="13">
        <v>11885.82</v>
      </c>
      <c r="E48" s="13">
        <v>260191.36586399999</v>
      </c>
      <c r="F48" s="36">
        <v>64.420199999999994</v>
      </c>
      <c r="G48" s="37">
        <v>892.81929700000001</v>
      </c>
      <c r="H48" s="38">
        <f t="shared" si="0"/>
        <v>3.4313947891209799E-3</v>
      </c>
      <c r="I48" s="13">
        <v>11811.94</v>
      </c>
      <c r="J48" s="13">
        <v>258884.08721999999</v>
      </c>
      <c r="K48" s="36">
        <v>43.644499999999994</v>
      </c>
      <c r="L48" s="37">
        <v>695.64014100000009</v>
      </c>
      <c r="M48" s="38">
        <f t="shared" si="9"/>
        <v>2.6870718415722642E-3</v>
      </c>
      <c r="N48" s="39">
        <f t="shared" si="2"/>
        <v>-20.775700000000001</v>
      </c>
    </row>
    <row r="49" spans="1:14" ht="17.25" thickBot="1" x14ac:dyDescent="0.35">
      <c r="A49" s="41" t="s">
        <v>172</v>
      </c>
      <c r="B49" s="42">
        <v>3269.75</v>
      </c>
      <c r="C49" s="42">
        <v>103415.992146</v>
      </c>
      <c r="D49" s="42">
        <v>3248.5</v>
      </c>
      <c r="E49" s="42">
        <v>102802.70561999999</v>
      </c>
      <c r="F49" s="43">
        <v>0</v>
      </c>
      <c r="G49" s="43">
        <v>0</v>
      </c>
      <c r="H49" s="43">
        <v>0</v>
      </c>
      <c r="I49" s="42">
        <v>3250.5</v>
      </c>
      <c r="J49" s="42">
        <v>102933.02363899999</v>
      </c>
      <c r="K49" s="43">
        <v>0</v>
      </c>
      <c r="L49" s="43">
        <v>0</v>
      </c>
      <c r="M49" s="43">
        <v>0</v>
      </c>
      <c r="N49" s="46">
        <f>K49-F49</f>
        <v>0</v>
      </c>
    </row>
    <row r="50" spans="1:14" x14ac:dyDescent="0.3">
      <c r="A50" s="47" t="s">
        <v>166</v>
      </c>
      <c r="B50" s="48">
        <v>70226.296999999991</v>
      </c>
      <c r="C50" s="48">
        <v>1118618.5811029999</v>
      </c>
      <c r="D50" s="48">
        <v>54992.501999999993</v>
      </c>
      <c r="E50" s="48">
        <v>1007643.8430260001</v>
      </c>
      <c r="F50" s="49">
        <v>49.847757999999992</v>
      </c>
      <c r="G50" s="50">
        <v>3907.3610050000002</v>
      </c>
      <c r="H50" s="52">
        <f>G50/E50</f>
        <v>3.8777203195784118E-3</v>
      </c>
      <c r="I50" s="48">
        <v>68882.294999999998</v>
      </c>
      <c r="J50" s="48">
        <v>1110833.711169</v>
      </c>
      <c r="K50" s="49">
        <v>188.29218300000002</v>
      </c>
      <c r="L50" s="50">
        <v>12845.779221999999</v>
      </c>
      <c r="M50" s="52">
        <f t="shared" ref="M50:M63" si="10">L50/J50</f>
        <v>1.1564088389504833E-2</v>
      </c>
      <c r="N50" s="51">
        <f t="shared" si="2"/>
        <v>138.44442500000002</v>
      </c>
    </row>
    <row r="51" spans="1:14" x14ac:dyDescent="0.3">
      <c r="A51" s="35" t="s">
        <v>242</v>
      </c>
      <c r="B51" s="13">
        <v>5164.83</v>
      </c>
      <c r="C51" s="13">
        <v>124624.12528399999</v>
      </c>
      <c r="D51" s="13">
        <v>4271.96</v>
      </c>
      <c r="E51" s="13">
        <v>109700.044288</v>
      </c>
      <c r="F51" s="36">
        <v>0</v>
      </c>
      <c r="G51" s="36">
        <v>0</v>
      </c>
      <c r="H51" s="36">
        <v>0</v>
      </c>
      <c r="I51" s="13">
        <v>5038.1100000000006</v>
      </c>
      <c r="J51" s="13">
        <v>123433.996896</v>
      </c>
      <c r="K51" s="36">
        <v>3.5698779999999997</v>
      </c>
      <c r="L51" s="37">
        <v>43.130205000000004</v>
      </c>
      <c r="M51" s="38">
        <f t="shared" si="10"/>
        <v>3.4941917206439974E-4</v>
      </c>
      <c r="N51" s="39">
        <f t="shared" si="2"/>
        <v>3.5698779999999997</v>
      </c>
    </row>
    <row r="52" spans="1:14" x14ac:dyDescent="0.3">
      <c r="A52" s="35" t="s">
        <v>246</v>
      </c>
      <c r="B52" s="13">
        <v>1657.24</v>
      </c>
      <c r="C52" s="13">
        <v>54347.875743999997</v>
      </c>
      <c r="D52" s="13">
        <v>1535.43</v>
      </c>
      <c r="E52" s="13">
        <v>51916.256771</v>
      </c>
      <c r="F52" s="36">
        <v>0.114843</v>
      </c>
      <c r="G52" s="37">
        <v>3.0457329999999998</v>
      </c>
      <c r="H52" s="38">
        <f t="shared" si="0"/>
        <v>5.8666267358884811E-5</v>
      </c>
      <c r="I52" s="13">
        <v>1613.46</v>
      </c>
      <c r="J52" s="13">
        <v>53601.892870000003</v>
      </c>
      <c r="K52" s="36">
        <v>0.24945000000000001</v>
      </c>
      <c r="L52" s="37">
        <v>8.9829629999999998</v>
      </c>
      <c r="M52" s="38">
        <f t="shared" si="10"/>
        <v>1.6758667500392694E-4</v>
      </c>
      <c r="N52" s="39">
        <f t="shared" si="2"/>
        <v>0.134607</v>
      </c>
    </row>
    <row r="53" spans="1:14" x14ac:dyDescent="0.3">
      <c r="A53" s="35" t="s">
        <v>245</v>
      </c>
      <c r="B53" s="13">
        <v>4235.54</v>
      </c>
      <c r="C53" s="13">
        <v>84877.729896999997</v>
      </c>
      <c r="D53" s="13">
        <v>3423.99</v>
      </c>
      <c r="E53" s="13">
        <v>71996.033528999993</v>
      </c>
      <c r="F53" s="36">
        <v>3.1040999999999999</v>
      </c>
      <c r="G53" s="37">
        <v>44.861691999999998</v>
      </c>
      <c r="H53" s="38">
        <f t="shared" si="0"/>
        <v>6.231133827939245E-4</v>
      </c>
      <c r="I53" s="13">
        <v>4137.4399999999996</v>
      </c>
      <c r="J53" s="13">
        <v>84256.070118000003</v>
      </c>
      <c r="K53" s="36">
        <v>8.3961600000000001</v>
      </c>
      <c r="L53" s="37">
        <v>160.17450099999999</v>
      </c>
      <c r="M53" s="38">
        <f>L53/J53</f>
        <v>1.9010440526798459E-3</v>
      </c>
      <c r="N53" s="39">
        <f t="shared" si="2"/>
        <v>5.2920600000000002</v>
      </c>
    </row>
    <row r="54" spans="1:14" x14ac:dyDescent="0.3">
      <c r="A54" s="35" t="s">
        <v>165</v>
      </c>
      <c r="B54" s="13">
        <v>8765.5139999999992</v>
      </c>
      <c r="C54" s="13">
        <v>109809.23224300001</v>
      </c>
      <c r="D54" s="13">
        <v>6480.63</v>
      </c>
      <c r="E54" s="13">
        <v>96666.891430999996</v>
      </c>
      <c r="F54" s="36">
        <v>7.8934720000000009</v>
      </c>
      <c r="G54" s="37">
        <v>806.61155200000007</v>
      </c>
      <c r="H54" s="38">
        <f t="shared" si="0"/>
        <v>8.3442380328920835E-3</v>
      </c>
      <c r="I54" s="13">
        <v>8491.8970000000008</v>
      </c>
      <c r="J54" s="13">
        <v>108588.23994100001</v>
      </c>
      <c r="K54" s="36">
        <v>45.841930000000005</v>
      </c>
      <c r="L54" s="37">
        <v>4392.2741109999997</v>
      </c>
      <c r="M54" s="38">
        <f t="shared" si="10"/>
        <v>4.0448893115741485E-2</v>
      </c>
      <c r="N54" s="39">
        <f t="shared" si="2"/>
        <v>37.948458000000002</v>
      </c>
    </row>
    <row r="55" spans="1:14" x14ac:dyDescent="0.3">
      <c r="A55" s="35" t="s">
        <v>251</v>
      </c>
      <c r="B55" s="13">
        <v>4340.57</v>
      </c>
      <c r="C55" s="13">
        <v>65244.990783000001</v>
      </c>
      <c r="D55" s="13">
        <v>3376.86</v>
      </c>
      <c r="E55" s="13">
        <v>60354.131684</v>
      </c>
      <c r="F55" s="36">
        <v>4.5558019999999999</v>
      </c>
      <c r="G55" s="37">
        <v>506.710421</v>
      </c>
      <c r="H55" s="38">
        <f t="shared" si="0"/>
        <v>8.39562109273672E-3</v>
      </c>
      <c r="I55" s="13">
        <v>4299.05</v>
      </c>
      <c r="J55" s="13">
        <v>65126.793462000001</v>
      </c>
      <c r="K55" s="36">
        <v>18.69744</v>
      </c>
      <c r="L55" s="37">
        <v>1543.1077499999999</v>
      </c>
      <c r="M55" s="38">
        <f t="shared" si="10"/>
        <v>2.3693900282383287E-2</v>
      </c>
      <c r="N55" s="39">
        <f t="shared" si="2"/>
        <v>14.141638</v>
      </c>
    </row>
    <row r="56" spans="1:14" x14ac:dyDescent="0.3">
      <c r="A56" s="35" t="s">
        <v>255</v>
      </c>
      <c r="B56" s="13">
        <v>4036.59</v>
      </c>
      <c r="C56" s="13">
        <v>132466.85376599999</v>
      </c>
      <c r="D56" s="13">
        <v>3327.92</v>
      </c>
      <c r="E56" s="13">
        <v>125174.692217</v>
      </c>
      <c r="F56" s="36">
        <v>0.114452</v>
      </c>
      <c r="G56" s="37">
        <v>22.453606000000001</v>
      </c>
      <c r="H56" s="38">
        <f t="shared" si="0"/>
        <v>1.7937816025203352E-4</v>
      </c>
      <c r="I56" s="13">
        <v>3971.83</v>
      </c>
      <c r="J56" s="13">
        <v>131978.99594200001</v>
      </c>
      <c r="K56" s="36">
        <v>1.1439999999999999</v>
      </c>
      <c r="L56" s="37">
        <v>217.455546</v>
      </c>
      <c r="M56" s="38">
        <f t="shared" si="10"/>
        <v>1.6476526772151218E-3</v>
      </c>
      <c r="N56" s="39">
        <f t="shared" si="2"/>
        <v>1.0295479999999999</v>
      </c>
    </row>
    <row r="57" spans="1:14" x14ac:dyDescent="0.3">
      <c r="A57" s="35" t="s">
        <v>193</v>
      </c>
      <c r="B57" s="13">
        <v>7746.8099999999995</v>
      </c>
      <c r="C57" s="13">
        <v>95574.68332099999</v>
      </c>
      <c r="D57" s="13">
        <v>6989.1</v>
      </c>
      <c r="E57" s="13">
        <v>91392.410919999995</v>
      </c>
      <c r="F57" s="36">
        <v>7.05823</v>
      </c>
      <c r="G57" s="37">
        <v>543.38526300000001</v>
      </c>
      <c r="H57" s="38">
        <f t="shared" si="0"/>
        <v>5.9456278429469408E-3</v>
      </c>
      <c r="I57" s="13">
        <v>7643.3499999999995</v>
      </c>
      <c r="J57" s="13">
        <v>95146.800520000004</v>
      </c>
      <c r="K57" s="36">
        <v>13.89372</v>
      </c>
      <c r="L57" s="37">
        <v>583.86600199999998</v>
      </c>
      <c r="M57" s="38">
        <f t="shared" si="10"/>
        <v>6.1364754128255782E-3</v>
      </c>
      <c r="N57" s="39">
        <f t="shared" si="2"/>
        <v>6.8354900000000001</v>
      </c>
    </row>
    <row r="58" spans="1:14" x14ac:dyDescent="0.3">
      <c r="A58" s="35" t="s">
        <v>257</v>
      </c>
      <c r="B58" s="13">
        <v>11494.993</v>
      </c>
      <c r="C58" s="13">
        <v>50410.992157999994</v>
      </c>
      <c r="D58" s="13">
        <v>9223.0229999999992</v>
      </c>
      <c r="E58" s="13">
        <v>44118.367801</v>
      </c>
      <c r="F58" s="36">
        <v>8.4046599999999998</v>
      </c>
      <c r="G58" s="37">
        <v>576.70990500000005</v>
      </c>
      <c r="H58" s="38">
        <f t="shared" si="0"/>
        <v>1.3071877627053287E-2</v>
      </c>
      <c r="I58" s="13">
        <v>11249.938</v>
      </c>
      <c r="J58" s="13">
        <v>49820.777063000001</v>
      </c>
      <c r="K58" s="36">
        <v>24.038</v>
      </c>
      <c r="L58" s="37">
        <v>1075.352545</v>
      </c>
      <c r="M58" s="38">
        <f t="shared" si="10"/>
        <v>2.1584419360625016E-2</v>
      </c>
      <c r="N58" s="39">
        <f t="shared" si="2"/>
        <v>15.63334</v>
      </c>
    </row>
    <row r="59" spans="1:14" x14ac:dyDescent="0.3">
      <c r="A59" s="35" t="s">
        <v>260</v>
      </c>
      <c r="B59" s="13">
        <v>6023.32</v>
      </c>
      <c r="C59" s="13">
        <v>101345.510333</v>
      </c>
      <c r="D59" s="13">
        <v>5212.8500000000004</v>
      </c>
      <c r="E59" s="13">
        <v>91070.450475999998</v>
      </c>
      <c r="F59" s="36">
        <v>0.231991</v>
      </c>
      <c r="G59" s="37">
        <v>0.423236</v>
      </c>
      <c r="H59" s="38">
        <f t="shared" si="0"/>
        <v>4.6473471668127558E-6</v>
      </c>
      <c r="I59" s="13">
        <v>5944.8899999999994</v>
      </c>
      <c r="J59" s="13">
        <v>100724.494452</v>
      </c>
      <c r="K59" s="36">
        <v>1.74173</v>
      </c>
      <c r="L59" s="37">
        <v>103.847911</v>
      </c>
      <c r="M59" s="38">
        <f t="shared" si="10"/>
        <v>1.0310095033486462E-3</v>
      </c>
      <c r="N59" s="39">
        <f t="shared" si="2"/>
        <v>1.5097389999999999</v>
      </c>
    </row>
    <row r="60" spans="1:14" x14ac:dyDescent="0.3">
      <c r="A60" s="35" t="s">
        <v>261</v>
      </c>
      <c r="B60" s="13">
        <v>3038.83</v>
      </c>
      <c r="C60" s="13">
        <v>92120.330947000009</v>
      </c>
      <c r="D60" s="13">
        <v>1951.1280000000002</v>
      </c>
      <c r="E60" s="13">
        <v>80694.624234999996</v>
      </c>
      <c r="F60" s="36">
        <v>0.93168399999999996</v>
      </c>
      <c r="G60" s="37">
        <v>269.363406</v>
      </c>
      <c r="H60" s="38">
        <f t="shared" si="0"/>
        <v>3.3380588676583485E-3</v>
      </c>
      <c r="I60" s="13">
        <v>3002.23</v>
      </c>
      <c r="J60" s="13">
        <v>91454.129856000014</v>
      </c>
      <c r="K60" s="36">
        <v>5.2739950000000002</v>
      </c>
      <c r="L60" s="37">
        <v>676.13984099999993</v>
      </c>
      <c r="M60" s="38">
        <f t="shared" si="10"/>
        <v>7.3932127730548906E-3</v>
      </c>
      <c r="N60" s="39">
        <f t="shared" si="2"/>
        <v>4.3423110000000005</v>
      </c>
    </row>
    <row r="61" spans="1:14" x14ac:dyDescent="0.3">
      <c r="A61" s="35" t="s">
        <v>264</v>
      </c>
      <c r="B61" s="13">
        <v>1894.84</v>
      </c>
      <c r="C61" s="13">
        <v>39490.119239</v>
      </c>
      <c r="D61" s="13">
        <v>1493.21</v>
      </c>
      <c r="E61" s="13">
        <v>34884.069733999997</v>
      </c>
      <c r="F61" s="36">
        <v>0</v>
      </c>
      <c r="G61" s="36">
        <v>0</v>
      </c>
      <c r="H61" s="36">
        <v>0</v>
      </c>
      <c r="I61" s="13">
        <v>1845.48</v>
      </c>
      <c r="J61" s="13">
        <v>39180.773479000003</v>
      </c>
      <c r="K61" s="36">
        <v>1.3962300000000001</v>
      </c>
      <c r="L61" s="37">
        <v>88.479712000000006</v>
      </c>
      <c r="M61" s="38">
        <f t="shared" si="10"/>
        <v>2.2582431162933296E-3</v>
      </c>
      <c r="N61" s="39">
        <f t="shared" si="2"/>
        <v>1.3962300000000001</v>
      </c>
    </row>
    <row r="62" spans="1:14" x14ac:dyDescent="0.3">
      <c r="A62" s="35" t="s">
        <v>263</v>
      </c>
      <c r="B62" s="13">
        <v>8585.85</v>
      </c>
      <c r="C62" s="13">
        <v>57696.095891999998</v>
      </c>
      <c r="D62" s="13">
        <v>4885.74</v>
      </c>
      <c r="E62" s="13">
        <v>45652.199358999998</v>
      </c>
      <c r="F62" s="36">
        <v>5.8822000000000001</v>
      </c>
      <c r="G62" s="37">
        <v>243.33615900000001</v>
      </c>
      <c r="H62" s="38">
        <f t="shared" si="0"/>
        <v>5.3302176547169585E-3</v>
      </c>
      <c r="I62" s="13">
        <v>8446.2900000000009</v>
      </c>
      <c r="J62" s="13">
        <v>57318.941290000002</v>
      </c>
      <c r="K62" s="36">
        <v>29.753599999999999</v>
      </c>
      <c r="L62" s="37">
        <v>976.29084</v>
      </c>
      <c r="M62" s="38">
        <f t="shared" si="10"/>
        <v>1.7032604197285237E-2</v>
      </c>
      <c r="N62" s="39">
        <f t="shared" si="2"/>
        <v>23.871399999999998</v>
      </c>
    </row>
    <row r="63" spans="1:14" x14ac:dyDescent="0.3">
      <c r="A63" s="35" t="s">
        <v>225</v>
      </c>
      <c r="B63" s="13">
        <v>2135.6999999999998</v>
      </c>
      <c r="C63" s="13">
        <v>79352.889869999999</v>
      </c>
      <c r="D63" s="13">
        <v>1816.941</v>
      </c>
      <c r="E63" s="13">
        <v>73939.242423000003</v>
      </c>
      <c r="F63" s="36">
        <v>11.32714</v>
      </c>
      <c r="G63" s="37">
        <v>884.83483200000001</v>
      </c>
      <c r="H63" s="38">
        <f t="shared" si="0"/>
        <v>1.1967052988424423E-2</v>
      </c>
      <c r="I63" s="13">
        <v>2111.84</v>
      </c>
      <c r="J63" s="13">
        <v>79214.462471999999</v>
      </c>
      <c r="K63" s="36">
        <v>34.296050000000001</v>
      </c>
      <c r="L63" s="37">
        <v>2976.677295</v>
      </c>
      <c r="M63" s="38">
        <f t="shared" si="10"/>
        <v>3.7577447376508658E-2</v>
      </c>
      <c r="N63" s="39">
        <f t="shared" si="2"/>
        <v>22.968910000000001</v>
      </c>
    </row>
    <row r="64" spans="1:14" ht="17.25" thickBot="1" x14ac:dyDescent="0.35">
      <c r="A64" s="41" t="s">
        <v>247</v>
      </c>
      <c r="B64" s="42">
        <v>1105.67</v>
      </c>
      <c r="C64" s="42">
        <v>31257.151625999999</v>
      </c>
      <c r="D64" s="42">
        <v>1003.72</v>
      </c>
      <c r="E64" s="42">
        <v>30084.428157999999</v>
      </c>
      <c r="F64" s="43">
        <v>0.229184</v>
      </c>
      <c r="G64" s="44">
        <v>5.6252000000000004</v>
      </c>
      <c r="H64" s="38">
        <f t="shared" si="0"/>
        <v>1.8698045282619598E-4</v>
      </c>
      <c r="I64" s="42">
        <v>1086.49</v>
      </c>
      <c r="J64" s="42">
        <v>30987.342808000001</v>
      </c>
      <c r="K64" s="43">
        <v>0</v>
      </c>
      <c r="L64" s="43">
        <v>0</v>
      </c>
      <c r="M64" s="43">
        <v>0</v>
      </c>
      <c r="N64" s="46">
        <f t="shared" si="2"/>
        <v>-0.229184</v>
      </c>
    </row>
    <row r="65" spans="1:14" x14ac:dyDescent="0.3">
      <c r="A65" s="47" t="s">
        <v>265</v>
      </c>
      <c r="B65" s="48">
        <v>904.06200000000001</v>
      </c>
      <c r="C65" s="48">
        <v>2041786.35146</v>
      </c>
      <c r="D65" s="48">
        <v>904.06200000000001</v>
      </c>
      <c r="E65" s="48">
        <v>2041786.35146</v>
      </c>
      <c r="F65" s="48">
        <v>3.9575499999999999</v>
      </c>
      <c r="G65" s="48">
        <v>7860.7135289999997</v>
      </c>
      <c r="H65" s="33">
        <f>G65/E65</f>
        <v>3.849919715340989E-3</v>
      </c>
      <c r="I65" s="48">
        <v>904.06200000000001</v>
      </c>
      <c r="J65" s="48">
        <v>2041786.35146</v>
      </c>
      <c r="K65" s="53">
        <v>4.6610399999999998</v>
      </c>
      <c r="L65" s="48">
        <v>8914.9070140000003</v>
      </c>
      <c r="M65" s="52">
        <f>L65/J65</f>
        <v>4.3662291148264878E-3</v>
      </c>
      <c r="N65" s="51">
        <f t="shared" si="2"/>
        <v>0.70348999999999995</v>
      </c>
    </row>
    <row r="66" spans="1:14" ht="17.25" thickBot="1" x14ac:dyDescent="0.35">
      <c r="A66" s="41" t="s">
        <v>265</v>
      </c>
      <c r="B66" s="42">
        <v>904.06200000000001</v>
      </c>
      <c r="C66" s="42">
        <v>2041786.35146</v>
      </c>
      <c r="D66" s="42">
        <v>904.06200000000001</v>
      </c>
      <c r="E66" s="42">
        <v>2041786.35146</v>
      </c>
      <c r="F66" s="42">
        <v>3.9575499999999999</v>
      </c>
      <c r="G66" s="42">
        <v>7860.7135289999997</v>
      </c>
      <c r="H66" s="45">
        <f>G66/E66</f>
        <v>3.849919715340989E-3</v>
      </c>
      <c r="I66" s="42">
        <v>904.06200000000001</v>
      </c>
      <c r="J66" s="42">
        <v>2041786.35146</v>
      </c>
      <c r="K66" s="54">
        <v>4.6610399999999998</v>
      </c>
      <c r="L66" s="42">
        <v>8914.9070140000003</v>
      </c>
      <c r="M66" s="45">
        <f t="shared" ref="M66" si="11">L66/J66</f>
        <v>4.3662291148264878E-3</v>
      </c>
      <c r="N66" s="46">
        <f t="shared" si="2"/>
        <v>0.70348999999999995</v>
      </c>
    </row>
    <row r="67" spans="1:14" x14ac:dyDescent="0.3">
      <c r="A67" s="47" t="s">
        <v>60</v>
      </c>
      <c r="B67" s="48">
        <v>100987.62250000001</v>
      </c>
      <c r="C67" s="48">
        <v>37461970.332799003</v>
      </c>
      <c r="D67" s="48">
        <v>97548.689600000012</v>
      </c>
      <c r="E67" s="48">
        <v>37113815.533015996</v>
      </c>
      <c r="F67" s="49">
        <v>3318.0125780000003</v>
      </c>
      <c r="G67" s="50">
        <v>1339838.9510850001</v>
      </c>
      <c r="H67" s="52">
        <f>G67/E67</f>
        <v>3.6100813991843436E-2</v>
      </c>
      <c r="I67" s="48">
        <v>99010.046400000007</v>
      </c>
      <c r="J67" s="48">
        <v>37198511.328152008</v>
      </c>
      <c r="K67" s="49">
        <v>1654.562064</v>
      </c>
      <c r="L67" s="50">
        <v>736691.73834199994</v>
      </c>
      <c r="M67" s="52">
        <f>L67/J67</f>
        <v>1.9804333884309723E-2</v>
      </c>
      <c r="N67" s="51">
        <f t="shared" si="2"/>
        <v>-1663.4505140000003</v>
      </c>
    </row>
    <row r="68" spans="1:14" x14ac:dyDescent="0.3">
      <c r="A68" s="35" t="s">
        <v>266</v>
      </c>
      <c r="B68" s="13">
        <v>1644.5050000000001</v>
      </c>
      <c r="C68" s="13">
        <v>1521583.8251600002</v>
      </c>
      <c r="D68" s="13">
        <v>1567.963</v>
      </c>
      <c r="E68" s="13">
        <v>1489065.2102959999</v>
      </c>
      <c r="F68" s="36">
        <v>0</v>
      </c>
      <c r="G68" s="36">
        <v>0</v>
      </c>
      <c r="H68" s="36">
        <v>0</v>
      </c>
      <c r="I68" s="13">
        <v>1602.7339999999999</v>
      </c>
      <c r="J68" s="13">
        <v>1505462.4127900002</v>
      </c>
      <c r="K68" s="36">
        <v>0</v>
      </c>
      <c r="L68" s="36">
        <v>0</v>
      </c>
      <c r="M68" s="36">
        <v>0</v>
      </c>
      <c r="N68" s="39">
        <f>K68-F68</f>
        <v>0</v>
      </c>
    </row>
    <row r="69" spans="1:14" x14ac:dyDescent="0.3">
      <c r="A69" s="35" t="s">
        <v>151</v>
      </c>
      <c r="B69" s="13">
        <v>1366.9947999999999</v>
      </c>
      <c r="C69" s="13">
        <v>871905.34916799993</v>
      </c>
      <c r="D69" s="13">
        <v>1336.3317999999999</v>
      </c>
      <c r="E69" s="13">
        <v>862148.68200899998</v>
      </c>
      <c r="F69" s="36">
        <v>1.6147299999999998</v>
      </c>
      <c r="G69" s="37">
        <v>1501.9632879999999</v>
      </c>
      <c r="H69" s="38">
        <f t="shared" si="0"/>
        <v>1.7421163186146598E-3</v>
      </c>
      <c r="I69" s="13">
        <v>1339.6689000000001</v>
      </c>
      <c r="J69" s="13">
        <v>862434.73754699994</v>
      </c>
      <c r="K69" s="36">
        <v>0</v>
      </c>
      <c r="L69" s="36">
        <v>0</v>
      </c>
      <c r="M69" s="36">
        <v>0</v>
      </c>
      <c r="N69" s="39">
        <f t="shared" si="2"/>
        <v>-1.6147299999999998</v>
      </c>
    </row>
    <row r="70" spans="1:14" x14ac:dyDescent="0.3">
      <c r="A70" s="35" t="s">
        <v>187</v>
      </c>
      <c r="B70" s="13">
        <v>2027.2940000000001</v>
      </c>
      <c r="C70" s="13">
        <v>1303327.0936149999</v>
      </c>
      <c r="D70" s="13">
        <v>2027.2940000000001</v>
      </c>
      <c r="E70" s="13">
        <v>1303327.0936149999</v>
      </c>
      <c r="F70" s="36">
        <v>16.140029999999999</v>
      </c>
      <c r="G70" s="37">
        <v>3245.2132240000001</v>
      </c>
      <c r="H70" s="38">
        <f t="shared" ref="H70:H133" si="12">G70/E70</f>
        <v>2.4899453405812719E-3</v>
      </c>
      <c r="I70" s="13">
        <v>2027.2940000000001</v>
      </c>
      <c r="J70" s="13">
        <v>1303327.0936149999</v>
      </c>
      <c r="K70" s="36">
        <v>12.250169999999999</v>
      </c>
      <c r="L70" s="37">
        <v>1201.2546480000001</v>
      </c>
      <c r="M70" s="38">
        <f t="shared" ref="M70:M76" si="13">L70/J70</f>
        <v>9.216831706215172E-4</v>
      </c>
      <c r="N70" s="39">
        <f t="shared" si="2"/>
        <v>-3.8898600000000005</v>
      </c>
    </row>
    <row r="71" spans="1:14" x14ac:dyDescent="0.3">
      <c r="A71" s="35" t="s">
        <v>268</v>
      </c>
      <c r="B71" s="13">
        <v>1489.251</v>
      </c>
      <c r="C71" s="13">
        <v>585210.40654500003</v>
      </c>
      <c r="D71" s="13">
        <v>1282.211</v>
      </c>
      <c r="E71" s="13">
        <v>550312.90347899997</v>
      </c>
      <c r="F71" s="36">
        <v>3.3908100000000001</v>
      </c>
      <c r="G71" s="37">
        <v>3798.8247499999998</v>
      </c>
      <c r="H71" s="38">
        <f t="shared" si="12"/>
        <v>6.9030268525131239E-3</v>
      </c>
      <c r="I71" s="13">
        <v>1287.2049999999999</v>
      </c>
      <c r="J71" s="13">
        <v>551718.98252299998</v>
      </c>
      <c r="K71" s="36">
        <v>3.2033100000000001</v>
      </c>
      <c r="L71" s="37">
        <v>3038.7201070000001</v>
      </c>
      <c r="M71" s="38">
        <f t="shared" si="13"/>
        <v>5.5077316591573364E-3</v>
      </c>
      <c r="N71" s="39">
        <f t="shared" ref="N71:N134" si="14">K71-F71</f>
        <v>-0.1875</v>
      </c>
    </row>
    <row r="72" spans="1:14" x14ac:dyDescent="0.3">
      <c r="A72" s="35" t="s">
        <v>270</v>
      </c>
      <c r="B72" s="13">
        <v>1777.2170000000001</v>
      </c>
      <c r="C72" s="13">
        <v>936351.53565199999</v>
      </c>
      <c r="D72" s="13">
        <v>1750.9259999999999</v>
      </c>
      <c r="E72" s="13">
        <v>928703.57821599999</v>
      </c>
      <c r="F72" s="36">
        <v>0</v>
      </c>
      <c r="G72" s="36">
        <v>0</v>
      </c>
      <c r="H72" s="36">
        <v>0</v>
      </c>
      <c r="I72" s="13">
        <v>1762.0570000000002</v>
      </c>
      <c r="J72" s="13">
        <v>931409.41565400001</v>
      </c>
      <c r="K72" s="36">
        <v>5.3442999999999997E-2</v>
      </c>
      <c r="L72" s="37">
        <v>19.392244000000002</v>
      </c>
      <c r="M72" s="38">
        <f t="shared" si="13"/>
        <v>2.08203220560998E-5</v>
      </c>
      <c r="N72" s="39">
        <f t="shared" si="14"/>
        <v>5.3442999999999997E-2</v>
      </c>
    </row>
    <row r="73" spans="1:14" x14ac:dyDescent="0.3">
      <c r="A73" s="35" t="s">
        <v>274</v>
      </c>
      <c r="B73" s="13">
        <v>999.88499999999999</v>
      </c>
      <c r="C73" s="13">
        <v>1903133.8339749998</v>
      </c>
      <c r="D73" s="13">
        <v>999.88499999999999</v>
      </c>
      <c r="E73" s="13">
        <v>1903133.8339749998</v>
      </c>
      <c r="F73" s="36">
        <v>97.154560000000004</v>
      </c>
      <c r="G73" s="37">
        <v>161542.789464</v>
      </c>
      <c r="H73" s="38">
        <f t="shared" si="12"/>
        <v>8.4882516710131736E-2</v>
      </c>
      <c r="I73" s="13">
        <v>999.88499999999999</v>
      </c>
      <c r="J73" s="13">
        <v>1903133.8339749998</v>
      </c>
      <c r="K73" s="36">
        <v>67.244430000000008</v>
      </c>
      <c r="L73" s="37">
        <v>104256.58837300001</v>
      </c>
      <c r="M73" s="38">
        <f>L73/J73</f>
        <v>5.4781532707683211E-2</v>
      </c>
      <c r="N73" s="39">
        <f t="shared" si="14"/>
        <v>-29.910129999999995</v>
      </c>
    </row>
    <row r="74" spans="1:14" x14ac:dyDescent="0.3">
      <c r="A74" s="35" t="s">
        <v>276</v>
      </c>
      <c r="B74" s="13">
        <v>6081.6900000000005</v>
      </c>
      <c r="C74" s="13">
        <v>339360.94838299998</v>
      </c>
      <c r="D74" s="13">
        <v>5841.3799999999992</v>
      </c>
      <c r="E74" s="13">
        <v>333243.19292200002</v>
      </c>
      <c r="F74" s="36">
        <v>4.9103499999999993</v>
      </c>
      <c r="G74" s="37">
        <v>2142.7558690000001</v>
      </c>
      <c r="H74" s="38">
        <f t="shared" si="12"/>
        <v>6.4300064172699862E-3</v>
      </c>
      <c r="I74" s="13">
        <v>5987.4</v>
      </c>
      <c r="J74" s="13">
        <v>338323.56112100004</v>
      </c>
      <c r="K74" s="36">
        <v>5.136158</v>
      </c>
      <c r="L74" s="37">
        <v>1902.597082</v>
      </c>
      <c r="M74" s="38">
        <f t="shared" si="13"/>
        <v>5.6236020799022741E-3</v>
      </c>
      <c r="N74" s="39">
        <f t="shared" si="14"/>
        <v>0.22580800000000067</v>
      </c>
    </row>
    <row r="75" spans="1:14" x14ac:dyDescent="0.3">
      <c r="A75" s="35" t="s">
        <v>278</v>
      </c>
      <c r="B75" s="13">
        <v>8630.5499999999993</v>
      </c>
      <c r="C75" s="13">
        <v>245398.114535</v>
      </c>
      <c r="D75" s="13">
        <v>8227.17</v>
      </c>
      <c r="E75" s="13">
        <v>240817.392903</v>
      </c>
      <c r="F75" s="36">
        <v>5.4578499999999996</v>
      </c>
      <c r="G75" s="37">
        <v>588.01013</v>
      </c>
      <c r="H75" s="38">
        <f t="shared" si="12"/>
        <v>2.4417261681628096E-3</v>
      </c>
      <c r="I75" s="13">
        <v>8461.32</v>
      </c>
      <c r="J75" s="13">
        <v>243738.66162799997</v>
      </c>
      <c r="K75" s="36">
        <v>18.897919999999999</v>
      </c>
      <c r="L75" s="37">
        <v>665.8892249999999</v>
      </c>
      <c r="M75" s="38">
        <f t="shared" si="13"/>
        <v>2.7319803126526422E-3</v>
      </c>
      <c r="N75" s="39">
        <f t="shared" si="14"/>
        <v>13.440069999999999</v>
      </c>
    </row>
    <row r="76" spans="1:14" x14ac:dyDescent="0.3">
      <c r="A76" s="35" t="s">
        <v>189</v>
      </c>
      <c r="B76" s="13">
        <v>9026.6200000000008</v>
      </c>
      <c r="C76" s="13">
        <v>1628667.7462560004</v>
      </c>
      <c r="D76" s="13">
        <v>8900.9500000000007</v>
      </c>
      <c r="E76" s="13">
        <v>1623951.6451500002</v>
      </c>
      <c r="F76" s="36">
        <v>2326.9870000000001</v>
      </c>
      <c r="G76" s="37">
        <v>468164.99797299999</v>
      </c>
      <c r="H76" s="38">
        <f t="shared" si="12"/>
        <v>0.28828752344393654</v>
      </c>
      <c r="I76" s="13">
        <v>8941.9500000000007</v>
      </c>
      <c r="J76" s="13">
        <v>1625594.5163540002</v>
      </c>
      <c r="K76" s="36">
        <v>978.58743499999991</v>
      </c>
      <c r="L76" s="37">
        <v>198058.69112899998</v>
      </c>
      <c r="M76" s="38">
        <f t="shared" si="13"/>
        <v>0.1218376963852094</v>
      </c>
      <c r="N76" s="39">
        <f t="shared" si="14"/>
        <v>-1348.3995650000002</v>
      </c>
    </row>
    <row r="77" spans="1:14" x14ac:dyDescent="0.3">
      <c r="A77" s="35" t="s">
        <v>290</v>
      </c>
      <c r="B77" s="13">
        <v>1371.924</v>
      </c>
      <c r="C77" s="13">
        <v>575968.17130000005</v>
      </c>
      <c r="D77" s="13">
        <v>1371.924</v>
      </c>
      <c r="E77" s="13">
        <v>575968.17130000005</v>
      </c>
      <c r="F77" s="36">
        <v>0</v>
      </c>
      <c r="G77" s="36">
        <v>0</v>
      </c>
      <c r="H77" s="36">
        <v>0</v>
      </c>
      <c r="I77" s="13">
        <v>1371.924</v>
      </c>
      <c r="J77" s="13">
        <v>575968.17130000005</v>
      </c>
      <c r="K77" s="36">
        <v>0</v>
      </c>
      <c r="L77" s="36">
        <v>0</v>
      </c>
      <c r="M77" s="36">
        <v>0</v>
      </c>
      <c r="N77" s="39">
        <f t="shared" si="14"/>
        <v>0</v>
      </c>
    </row>
    <row r="78" spans="1:14" x14ac:dyDescent="0.3">
      <c r="A78" s="35" t="s">
        <v>294</v>
      </c>
      <c r="B78" s="13">
        <v>1958.6030000000001</v>
      </c>
      <c r="C78" s="13">
        <v>1338871.019808</v>
      </c>
      <c r="D78" s="13">
        <v>1957.73</v>
      </c>
      <c r="E78" s="13">
        <v>1338671.628275</v>
      </c>
      <c r="F78" s="36">
        <v>112.20190000000001</v>
      </c>
      <c r="G78" s="37">
        <v>44130.539218999998</v>
      </c>
      <c r="H78" s="38">
        <f t="shared" si="12"/>
        <v>3.2965918068993669E-2</v>
      </c>
      <c r="I78" s="13">
        <v>1958.6030000000001</v>
      </c>
      <c r="J78" s="13">
        <v>1338871.019808</v>
      </c>
      <c r="K78" s="36">
        <v>119.30951</v>
      </c>
      <c r="L78" s="37">
        <v>52119.644959999998</v>
      </c>
      <c r="M78" s="38">
        <f t="shared" ref="M78:M84" si="15">L78/J78</f>
        <v>3.8928055196440194E-2</v>
      </c>
      <c r="N78" s="39">
        <f t="shared" si="14"/>
        <v>7.107609999999994</v>
      </c>
    </row>
    <row r="79" spans="1:14" x14ac:dyDescent="0.3">
      <c r="A79" s="35" t="s">
        <v>298</v>
      </c>
      <c r="B79" s="13">
        <v>2648.808</v>
      </c>
      <c r="C79" s="13">
        <v>790386.04427299998</v>
      </c>
      <c r="D79" s="13">
        <v>2648.5720000000001</v>
      </c>
      <c r="E79" s="13">
        <v>790345.11621599994</v>
      </c>
      <c r="F79" s="36">
        <v>3.6713800000000001</v>
      </c>
      <c r="G79" s="37">
        <v>323.71842599999997</v>
      </c>
      <c r="H79" s="38">
        <f t="shared" si="12"/>
        <v>4.0959122712099899E-4</v>
      </c>
      <c r="I79" s="13">
        <v>2648.808</v>
      </c>
      <c r="J79" s="13">
        <v>790386.04427299998</v>
      </c>
      <c r="K79" s="36">
        <v>3.4255740000000001</v>
      </c>
      <c r="L79" s="37">
        <v>313.32217299999996</v>
      </c>
      <c r="M79" s="38">
        <f t="shared" si="15"/>
        <v>3.964166311769774E-4</v>
      </c>
      <c r="N79" s="39">
        <f t="shared" si="14"/>
        <v>-0.24580599999999997</v>
      </c>
    </row>
    <row r="80" spans="1:14" x14ac:dyDescent="0.3">
      <c r="A80" s="35" t="s">
        <v>182</v>
      </c>
      <c r="B80" s="13">
        <v>2747.7439999999997</v>
      </c>
      <c r="C80" s="13">
        <v>872631.39104499994</v>
      </c>
      <c r="D80" s="13">
        <v>2634.1309999999999</v>
      </c>
      <c r="E80" s="13">
        <v>869104.48518599989</v>
      </c>
      <c r="F80" s="36">
        <v>10.69126</v>
      </c>
      <c r="G80" s="37">
        <v>2359.4576950000001</v>
      </c>
      <c r="H80" s="38">
        <f t="shared" si="12"/>
        <v>2.7148147722365567E-3</v>
      </c>
      <c r="I80" s="13">
        <v>2716.3389999999999</v>
      </c>
      <c r="J80" s="13">
        <v>871624.23133899993</v>
      </c>
      <c r="K80" s="36">
        <v>8.3796299999999988</v>
      </c>
      <c r="L80" s="37">
        <v>2464.3810399999998</v>
      </c>
      <c r="M80" s="38">
        <f t="shared" si="15"/>
        <v>2.8273434255197188E-3</v>
      </c>
      <c r="N80" s="39">
        <f t="shared" si="14"/>
        <v>-2.311630000000001</v>
      </c>
    </row>
    <row r="81" spans="1:14" x14ac:dyDescent="0.3">
      <c r="A81" s="35" t="s">
        <v>191</v>
      </c>
      <c r="B81" s="13">
        <v>3440.5339999999997</v>
      </c>
      <c r="C81" s="13">
        <v>1190280.486337</v>
      </c>
      <c r="D81" s="13">
        <v>3440.5339999999997</v>
      </c>
      <c r="E81" s="13">
        <v>1190280.486337</v>
      </c>
      <c r="F81" s="36">
        <v>43.338998000000004</v>
      </c>
      <c r="G81" s="37">
        <v>7171.2360349999999</v>
      </c>
      <c r="H81" s="38">
        <f t="shared" si="12"/>
        <v>6.0248286998881642E-3</v>
      </c>
      <c r="I81" s="13">
        <v>3440.5339999999997</v>
      </c>
      <c r="J81" s="13">
        <v>1190280.486337</v>
      </c>
      <c r="K81" s="36">
        <v>41.088529999999999</v>
      </c>
      <c r="L81" s="37">
        <v>5539.6330250000001</v>
      </c>
      <c r="M81" s="38">
        <f t="shared" si="15"/>
        <v>4.6540568282756696E-3</v>
      </c>
      <c r="N81" s="39">
        <f t="shared" si="14"/>
        <v>-2.250468000000005</v>
      </c>
    </row>
    <row r="82" spans="1:14" x14ac:dyDescent="0.3">
      <c r="A82" s="35" t="s">
        <v>303</v>
      </c>
      <c r="B82" s="13">
        <v>825.41100000000006</v>
      </c>
      <c r="C82" s="13">
        <v>223070.675223</v>
      </c>
      <c r="D82" s="13">
        <v>734.56399999999996</v>
      </c>
      <c r="E82" s="13">
        <v>212930.756066</v>
      </c>
      <c r="F82" s="36">
        <v>0.80257899999999993</v>
      </c>
      <c r="G82" s="37">
        <v>535.49788599999999</v>
      </c>
      <c r="H82" s="38">
        <f t="shared" si="12"/>
        <v>2.5148921456608041E-3</v>
      </c>
      <c r="I82" s="13">
        <v>695.70799999999997</v>
      </c>
      <c r="J82" s="13">
        <v>204157.96870100001</v>
      </c>
      <c r="K82" s="36">
        <v>0.67998800000000004</v>
      </c>
      <c r="L82" s="37">
        <v>388.40307999999999</v>
      </c>
      <c r="M82" s="38">
        <f t="shared" si="15"/>
        <v>1.9024634819365615E-3</v>
      </c>
      <c r="N82" s="39">
        <f t="shared" si="14"/>
        <v>-0.12259099999999989</v>
      </c>
    </row>
    <row r="83" spans="1:14" x14ac:dyDescent="0.3">
      <c r="A83" s="35" t="s">
        <v>282</v>
      </c>
      <c r="B83" s="13">
        <v>5500.8229999999994</v>
      </c>
      <c r="C83" s="13">
        <v>326712.84370800003</v>
      </c>
      <c r="D83" s="13">
        <v>4984.2690000000002</v>
      </c>
      <c r="E83" s="13">
        <v>307046.93212000001</v>
      </c>
      <c r="F83" s="36">
        <v>0.45950800000000003</v>
      </c>
      <c r="G83" s="37">
        <v>26.485097</v>
      </c>
      <c r="H83" s="38">
        <f t="shared" si="12"/>
        <v>8.6257487795543579E-5</v>
      </c>
      <c r="I83" s="13">
        <v>5386.9369999999999</v>
      </c>
      <c r="J83" s="13">
        <v>323538.66253999999</v>
      </c>
      <c r="K83" s="36">
        <v>3.7687179999999998</v>
      </c>
      <c r="L83" s="37">
        <v>380.58931799999999</v>
      </c>
      <c r="M83" s="38">
        <f t="shared" si="15"/>
        <v>1.1763333476503652E-3</v>
      </c>
      <c r="N83" s="39">
        <f t="shared" si="14"/>
        <v>3.3092099999999998</v>
      </c>
    </row>
    <row r="84" spans="1:14" x14ac:dyDescent="0.3">
      <c r="A84" s="35" t="s">
        <v>284</v>
      </c>
      <c r="B84" s="13">
        <v>1233.296</v>
      </c>
      <c r="C84" s="13">
        <v>317035.16664700001</v>
      </c>
      <c r="D84" s="13">
        <v>1052.423</v>
      </c>
      <c r="E84" s="13">
        <v>290725.66004300001</v>
      </c>
      <c r="F84" s="36">
        <v>0.81272800000000001</v>
      </c>
      <c r="G84" s="37">
        <v>605.720281</v>
      </c>
      <c r="H84" s="38">
        <f t="shared" si="12"/>
        <v>2.0834771891494216E-3</v>
      </c>
      <c r="I84" s="13">
        <v>1132.73</v>
      </c>
      <c r="J84" s="13">
        <v>301354.90191700001</v>
      </c>
      <c r="K84" s="36">
        <v>1.858107</v>
      </c>
      <c r="L84" s="37">
        <v>1123.8910109999999</v>
      </c>
      <c r="M84" s="38">
        <f t="shared" si="15"/>
        <v>3.7294598622774188E-3</v>
      </c>
      <c r="N84" s="39">
        <f t="shared" si="14"/>
        <v>1.0453790000000001</v>
      </c>
    </row>
    <row r="85" spans="1:14" x14ac:dyDescent="0.3">
      <c r="A85" s="35" t="s">
        <v>184</v>
      </c>
      <c r="B85" s="13">
        <v>3396.9560000000001</v>
      </c>
      <c r="C85" s="13">
        <v>716941.80492399994</v>
      </c>
      <c r="D85" s="13">
        <v>3329.623</v>
      </c>
      <c r="E85" s="13">
        <v>710098.69427099999</v>
      </c>
      <c r="F85" s="36">
        <v>0.234567</v>
      </c>
      <c r="G85" s="37">
        <v>59.697718000000002</v>
      </c>
      <c r="H85" s="38">
        <f t="shared" si="12"/>
        <v>8.4069606776684396E-5</v>
      </c>
      <c r="I85" s="13">
        <v>3361.38</v>
      </c>
      <c r="J85" s="13">
        <v>712102.59941500006</v>
      </c>
      <c r="K85" s="36">
        <v>0</v>
      </c>
      <c r="L85" s="36">
        <v>0</v>
      </c>
      <c r="M85" s="36">
        <v>0</v>
      </c>
      <c r="N85" s="39">
        <f t="shared" si="14"/>
        <v>-0.234567</v>
      </c>
    </row>
    <row r="86" spans="1:14" x14ac:dyDescent="0.3">
      <c r="A86" s="35" t="s">
        <v>162</v>
      </c>
      <c r="B86" s="13">
        <v>3339.5680000000002</v>
      </c>
      <c r="C86" s="13">
        <v>886060.36789999995</v>
      </c>
      <c r="D86" s="13">
        <v>3338.674</v>
      </c>
      <c r="E86" s="13">
        <v>885988.13563100004</v>
      </c>
      <c r="F86" s="36">
        <v>52.024699999999996</v>
      </c>
      <c r="G86" s="37">
        <v>21289.456209999997</v>
      </c>
      <c r="H86" s="38">
        <f t="shared" si="12"/>
        <v>2.4029053385503478E-2</v>
      </c>
      <c r="I86" s="13">
        <v>3339.5680000000002</v>
      </c>
      <c r="J86" s="13">
        <v>886060.36789999995</v>
      </c>
      <c r="K86" s="36">
        <v>12.746079999999999</v>
      </c>
      <c r="L86" s="37">
        <v>4356.1520270000001</v>
      </c>
      <c r="M86" s="38">
        <f t="shared" ref="M86:M93" si="16">L86/J86</f>
        <v>4.916315168597668E-3</v>
      </c>
      <c r="N86" s="39">
        <f t="shared" si="14"/>
        <v>-39.278619999999997</v>
      </c>
    </row>
    <row r="87" spans="1:14" x14ac:dyDescent="0.3">
      <c r="A87" s="35" t="s">
        <v>202</v>
      </c>
      <c r="B87" s="13">
        <v>1606.152</v>
      </c>
      <c r="C87" s="13">
        <v>1403856.2089459999</v>
      </c>
      <c r="D87" s="13">
        <v>1572.3359999999998</v>
      </c>
      <c r="E87" s="13">
        <v>1394115.746851</v>
      </c>
      <c r="F87" s="36">
        <v>20.277533000000002</v>
      </c>
      <c r="G87" s="37">
        <v>47386.707523999998</v>
      </c>
      <c r="H87" s="38">
        <f t="shared" si="12"/>
        <v>3.3990511642262217E-2</v>
      </c>
      <c r="I87" s="13">
        <v>1577.7740000000001</v>
      </c>
      <c r="J87" s="13">
        <v>1395214.7703180001</v>
      </c>
      <c r="K87" s="36">
        <v>7.6701499999999996</v>
      </c>
      <c r="L87" s="37">
        <v>15995.129654</v>
      </c>
      <c r="M87" s="38">
        <f t="shared" si="16"/>
        <v>1.1464277754423685E-2</v>
      </c>
      <c r="N87" s="39">
        <f t="shared" si="14"/>
        <v>-12.607383000000002</v>
      </c>
    </row>
    <row r="88" spans="1:14" x14ac:dyDescent="0.3">
      <c r="A88" s="35" t="s">
        <v>179</v>
      </c>
      <c r="B88" s="13">
        <v>906.55000000000007</v>
      </c>
      <c r="C88" s="13">
        <v>762251.39473300008</v>
      </c>
      <c r="D88" s="13">
        <v>905.476</v>
      </c>
      <c r="E88" s="13">
        <v>761938.30430399999</v>
      </c>
      <c r="F88" s="36">
        <v>3.24892</v>
      </c>
      <c r="G88" s="37">
        <v>9050.7350439999991</v>
      </c>
      <c r="H88" s="38">
        <f t="shared" si="12"/>
        <v>1.1878566798485713E-2</v>
      </c>
      <c r="I88" s="13">
        <v>905.27800000000002</v>
      </c>
      <c r="J88" s="13">
        <v>761873.298113</v>
      </c>
      <c r="K88" s="36">
        <v>1.2271399999999999</v>
      </c>
      <c r="L88" s="37">
        <v>3957.757231</v>
      </c>
      <c r="M88" s="38">
        <f t="shared" si="16"/>
        <v>5.1947708901237686E-3</v>
      </c>
      <c r="N88" s="39">
        <f t="shared" si="14"/>
        <v>-2.0217800000000001</v>
      </c>
    </row>
    <row r="89" spans="1:14" x14ac:dyDescent="0.3">
      <c r="A89" s="35" t="s">
        <v>200</v>
      </c>
      <c r="B89" s="13">
        <v>4045.2520000000004</v>
      </c>
      <c r="C89" s="13">
        <v>1777307.462264</v>
      </c>
      <c r="D89" s="13">
        <v>3766.9009999999998</v>
      </c>
      <c r="E89" s="13">
        <v>1749878.3562039998</v>
      </c>
      <c r="F89" s="36">
        <v>4.3390300000000002</v>
      </c>
      <c r="G89" s="37">
        <v>5415.237263</v>
      </c>
      <c r="H89" s="38">
        <f t="shared" si="12"/>
        <v>3.0946364036110716E-3</v>
      </c>
      <c r="I89" s="13">
        <v>3843.9480000000003</v>
      </c>
      <c r="J89" s="13">
        <v>1752892.3811619999</v>
      </c>
      <c r="K89" s="36">
        <v>5.1532359999999997</v>
      </c>
      <c r="L89" s="37">
        <v>6435.2836039999993</v>
      </c>
      <c r="M89" s="38">
        <f t="shared" si="16"/>
        <v>3.6712371353534107E-3</v>
      </c>
      <c r="N89" s="39">
        <f t="shared" si="14"/>
        <v>0.81420599999999954</v>
      </c>
    </row>
    <row r="90" spans="1:14" x14ac:dyDescent="0.3">
      <c r="A90" s="35" t="s">
        <v>312</v>
      </c>
      <c r="B90" s="13">
        <v>1638.385</v>
      </c>
      <c r="C90" s="13">
        <v>2668410.4365050001</v>
      </c>
      <c r="D90" s="13">
        <v>1638.037</v>
      </c>
      <c r="E90" s="13">
        <v>2668285.0592470001</v>
      </c>
      <c r="F90" s="36">
        <v>0.58244600000000002</v>
      </c>
      <c r="G90" s="37">
        <v>907.38182600000005</v>
      </c>
      <c r="H90" s="38">
        <f t="shared" si="12"/>
        <v>3.400618021884313E-4</v>
      </c>
      <c r="I90" s="13">
        <v>1638.271</v>
      </c>
      <c r="J90" s="13">
        <v>2668369.2683799998</v>
      </c>
      <c r="K90" s="36">
        <v>4.0744899999999999</v>
      </c>
      <c r="L90" s="37">
        <v>5423.6549059999998</v>
      </c>
      <c r="M90" s="38">
        <f t="shared" si="16"/>
        <v>2.032572841499096E-3</v>
      </c>
      <c r="N90" s="39">
        <f t="shared" si="14"/>
        <v>3.4920439999999999</v>
      </c>
    </row>
    <row r="91" spans="1:14" x14ac:dyDescent="0.3">
      <c r="A91" s="35" t="s">
        <v>149</v>
      </c>
      <c r="B91" s="13">
        <v>2262.7290000000003</v>
      </c>
      <c r="C91" s="13">
        <v>572313.7978559999</v>
      </c>
      <c r="D91" s="13">
        <v>2258.9369999999999</v>
      </c>
      <c r="E91" s="13">
        <v>571802.84028399992</v>
      </c>
      <c r="F91" s="36">
        <v>8.0861990000000006</v>
      </c>
      <c r="G91" s="37">
        <v>4225.4807639999999</v>
      </c>
      <c r="H91" s="38">
        <f t="shared" si="12"/>
        <v>7.3897512679393321E-3</v>
      </c>
      <c r="I91" s="13">
        <v>2256.0510000000004</v>
      </c>
      <c r="J91" s="13">
        <v>570458.29060099996</v>
      </c>
      <c r="K91" s="36">
        <v>5.2081369999999998</v>
      </c>
      <c r="L91" s="37">
        <v>1907.402407</v>
      </c>
      <c r="M91" s="38">
        <f t="shared" si="16"/>
        <v>3.3436316702321525E-3</v>
      </c>
      <c r="N91" s="39">
        <f t="shared" si="14"/>
        <v>-2.8780620000000008</v>
      </c>
    </row>
    <row r="92" spans="1:14" x14ac:dyDescent="0.3">
      <c r="A92" s="35" t="s">
        <v>216</v>
      </c>
      <c r="B92" s="13">
        <v>4926.8640000000005</v>
      </c>
      <c r="C92" s="13">
        <v>562699.68018800009</v>
      </c>
      <c r="D92" s="13">
        <v>4810.1100000000006</v>
      </c>
      <c r="E92" s="13">
        <v>559969.41391300014</v>
      </c>
      <c r="F92" s="36">
        <v>3.7667329999999999</v>
      </c>
      <c r="G92" s="37">
        <v>144.514929</v>
      </c>
      <c r="H92" s="38">
        <f t="shared" si="12"/>
        <v>2.5807646883808661E-4</v>
      </c>
      <c r="I92" s="13">
        <v>4911.8620000000001</v>
      </c>
      <c r="J92" s="13">
        <v>562409.74759300007</v>
      </c>
      <c r="K92" s="36">
        <v>3.296662</v>
      </c>
      <c r="L92" s="37">
        <v>114.08173600000001</v>
      </c>
      <c r="M92" s="38">
        <f t="shared" si="16"/>
        <v>2.0284452125562681E-4</v>
      </c>
      <c r="N92" s="39">
        <f t="shared" si="14"/>
        <v>-0.47007099999999991</v>
      </c>
    </row>
    <row r="93" spans="1:14" x14ac:dyDescent="0.3">
      <c r="A93" s="35" t="s">
        <v>316</v>
      </c>
      <c r="B93" s="13">
        <v>1727.5810000000001</v>
      </c>
      <c r="C93" s="13">
        <v>1612542.8550869999</v>
      </c>
      <c r="D93" s="13">
        <v>1727.5810000000001</v>
      </c>
      <c r="E93" s="13">
        <v>1612542.8550869999</v>
      </c>
      <c r="F93" s="36">
        <v>139.52289999999999</v>
      </c>
      <c r="G93" s="37">
        <v>205378.26964700001</v>
      </c>
      <c r="H93" s="38">
        <f t="shared" si="12"/>
        <v>0.1273629838730205</v>
      </c>
      <c r="I93" s="13">
        <v>1727.5810000000001</v>
      </c>
      <c r="J93" s="13">
        <v>1612542.8550869999</v>
      </c>
      <c r="K93" s="36">
        <v>108.70070000000001</v>
      </c>
      <c r="L93" s="37">
        <v>139354.32520099997</v>
      </c>
      <c r="M93" s="38">
        <f t="shared" si="16"/>
        <v>8.6418990206298438E-2</v>
      </c>
      <c r="N93" s="39">
        <f t="shared" si="14"/>
        <v>-30.822199999999981</v>
      </c>
    </row>
    <row r="94" spans="1:14" x14ac:dyDescent="0.3">
      <c r="A94" s="35" t="s">
        <v>229</v>
      </c>
      <c r="B94" s="13">
        <v>1369.954</v>
      </c>
      <c r="C94" s="13">
        <v>338741.656671</v>
      </c>
      <c r="D94" s="13">
        <v>1366.5529999999999</v>
      </c>
      <c r="E94" s="13">
        <v>338089.63770400005</v>
      </c>
      <c r="F94" s="36">
        <v>0</v>
      </c>
      <c r="G94" s="36">
        <v>0</v>
      </c>
      <c r="H94" s="36">
        <v>0</v>
      </c>
      <c r="I94" s="13">
        <v>1367.1970000000001</v>
      </c>
      <c r="J94" s="13">
        <v>338345.06542299996</v>
      </c>
      <c r="K94" s="36">
        <v>0</v>
      </c>
      <c r="L94" s="36">
        <v>0</v>
      </c>
      <c r="M94" s="36">
        <v>0</v>
      </c>
      <c r="N94" s="39">
        <f t="shared" si="14"/>
        <v>0</v>
      </c>
    </row>
    <row r="95" spans="1:14" x14ac:dyDescent="0.3">
      <c r="A95" s="35" t="s">
        <v>195</v>
      </c>
      <c r="B95" s="13">
        <v>1540.0295000000001</v>
      </c>
      <c r="C95" s="13">
        <v>3724680.3605570002</v>
      </c>
      <c r="D95" s="13">
        <v>1540.0295000000001</v>
      </c>
      <c r="E95" s="13">
        <v>3724680.3605570002</v>
      </c>
      <c r="F95" s="36">
        <v>42.273499999999999</v>
      </c>
      <c r="G95" s="37">
        <v>64317.481368000001</v>
      </c>
      <c r="H95" s="38">
        <f t="shared" si="12"/>
        <v>1.7267919698317889E-2</v>
      </c>
      <c r="I95" s="13">
        <v>1540.0295000000001</v>
      </c>
      <c r="J95" s="13">
        <v>3724680.3605570002</v>
      </c>
      <c r="K95" s="36">
        <v>29.674399999999999</v>
      </c>
      <c r="L95" s="37">
        <v>43740.477096000002</v>
      </c>
      <c r="M95" s="38">
        <f t="shared" ref="M95:M102" si="17">L95/J95</f>
        <v>1.1743417652477143E-2</v>
      </c>
      <c r="N95" s="39">
        <f t="shared" si="14"/>
        <v>-12.5991</v>
      </c>
    </row>
    <row r="96" spans="1:14" x14ac:dyDescent="0.3">
      <c r="A96" s="35" t="s">
        <v>211</v>
      </c>
      <c r="B96" s="13">
        <v>1387.0752</v>
      </c>
      <c r="C96" s="13">
        <v>800401.97140199994</v>
      </c>
      <c r="D96" s="13">
        <v>1345.3203000000001</v>
      </c>
      <c r="E96" s="13">
        <v>785764.48311600008</v>
      </c>
      <c r="F96" s="36">
        <v>15.875829000000001</v>
      </c>
      <c r="G96" s="37">
        <v>10670.850042</v>
      </c>
      <c r="H96" s="38">
        <f t="shared" si="12"/>
        <v>1.3580214264309901E-2</v>
      </c>
      <c r="I96" s="13">
        <v>1317.99</v>
      </c>
      <c r="J96" s="13">
        <v>778334.97590299998</v>
      </c>
      <c r="K96" s="36">
        <v>16.102504</v>
      </c>
      <c r="L96" s="37">
        <v>10571.790562</v>
      </c>
      <c r="M96" s="38">
        <f t="shared" si="17"/>
        <v>1.3582571629567254E-2</v>
      </c>
      <c r="N96" s="39">
        <f t="shared" si="14"/>
        <v>0.22667499999999841</v>
      </c>
    </row>
    <row r="97" spans="1:14" x14ac:dyDescent="0.3">
      <c r="A97" s="35" t="s">
        <v>234</v>
      </c>
      <c r="B97" s="13">
        <v>6220.2950000000001</v>
      </c>
      <c r="C97" s="13">
        <v>641203.83469699998</v>
      </c>
      <c r="D97" s="13">
        <v>6085.2569999999996</v>
      </c>
      <c r="E97" s="13">
        <v>624505.84329500003</v>
      </c>
      <c r="F97" s="36">
        <v>24.319800000000001</v>
      </c>
      <c r="G97" s="37">
        <v>724.28866500000004</v>
      </c>
      <c r="H97" s="38">
        <f t="shared" si="12"/>
        <v>1.1597788439873175E-3</v>
      </c>
      <c r="I97" s="13">
        <v>6180.6540000000005</v>
      </c>
      <c r="J97" s="13">
        <v>635899.33011700003</v>
      </c>
      <c r="K97" s="36">
        <v>21.942699999999999</v>
      </c>
      <c r="L97" s="37">
        <v>674.26480400000003</v>
      </c>
      <c r="M97" s="38">
        <f t="shared" si="17"/>
        <v>1.0603326219512468E-3</v>
      </c>
      <c r="N97" s="39">
        <f t="shared" si="14"/>
        <v>-2.3771000000000022</v>
      </c>
    </row>
    <row r="98" spans="1:14" x14ac:dyDescent="0.3">
      <c r="A98" s="35" t="s">
        <v>326</v>
      </c>
      <c r="B98" s="13">
        <v>1482.9979999999998</v>
      </c>
      <c r="C98" s="13">
        <v>1880078.4994429999</v>
      </c>
      <c r="D98" s="13">
        <v>1469.1799999999998</v>
      </c>
      <c r="E98" s="13">
        <v>1874382.371055</v>
      </c>
      <c r="F98" s="36">
        <v>90.513800000000003</v>
      </c>
      <c r="G98" s="37">
        <v>68481.726417999991</v>
      </c>
      <c r="H98" s="38">
        <f t="shared" si="12"/>
        <v>3.6535622333801032E-2</v>
      </c>
      <c r="I98" s="13">
        <v>1482.395</v>
      </c>
      <c r="J98" s="13">
        <v>1879883.5160969999</v>
      </c>
      <c r="K98" s="36">
        <v>80.068969999999993</v>
      </c>
      <c r="L98" s="37">
        <v>63941.867812000004</v>
      </c>
      <c r="M98" s="38">
        <f t="shared" si="17"/>
        <v>3.4013739289951134E-2</v>
      </c>
      <c r="N98" s="39">
        <f t="shared" si="14"/>
        <v>-10.44483000000001</v>
      </c>
    </row>
    <row r="99" spans="1:14" x14ac:dyDescent="0.3">
      <c r="A99" s="35" t="s">
        <v>59</v>
      </c>
      <c r="B99" s="13">
        <v>5357.1660000000002</v>
      </c>
      <c r="C99" s="13">
        <v>2315922.9368230002</v>
      </c>
      <c r="D99" s="13">
        <v>4939.0000000000009</v>
      </c>
      <c r="E99" s="13">
        <v>2263634.1280600005</v>
      </c>
      <c r="F99" s="36">
        <v>57.205930000000009</v>
      </c>
      <c r="G99" s="37">
        <v>130699.702217</v>
      </c>
      <c r="H99" s="38">
        <f t="shared" si="12"/>
        <v>5.7738881295721321E-2</v>
      </c>
      <c r="I99" s="13">
        <v>5058.2550000000001</v>
      </c>
      <c r="J99" s="13">
        <v>2271733.463889</v>
      </c>
      <c r="K99" s="36">
        <v>15.138045000000002</v>
      </c>
      <c r="L99" s="37">
        <v>32858.050877000001</v>
      </c>
      <c r="M99" s="38">
        <f t="shared" si="17"/>
        <v>1.4463867086216189E-2</v>
      </c>
      <c r="N99" s="39">
        <f t="shared" si="14"/>
        <v>-42.067885000000004</v>
      </c>
    </row>
    <row r="100" spans="1:14" x14ac:dyDescent="0.3">
      <c r="A100" s="35" t="s">
        <v>197</v>
      </c>
      <c r="B100" s="13">
        <v>2817.65</v>
      </c>
      <c r="C100" s="13">
        <v>472973.64655100001</v>
      </c>
      <c r="D100" s="13">
        <v>2810.26</v>
      </c>
      <c r="E100" s="13">
        <v>472378.15149399999</v>
      </c>
      <c r="F100" s="36">
        <v>196.86500000000001</v>
      </c>
      <c r="G100" s="37">
        <v>52538.753982000002</v>
      </c>
      <c r="H100" s="38">
        <f t="shared" si="12"/>
        <v>0.11122181205001674</v>
      </c>
      <c r="I100" s="13">
        <v>2817.17</v>
      </c>
      <c r="J100" s="13">
        <v>472963.00869599998</v>
      </c>
      <c r="K100" s="36">
        <v>47.214100000000002</v>
      </c>
      <c r="L100" s="37">
        <v>13653.841748999999</v>
      </c>
      <c r="M100" s="38">
        <f t="shared" si="17"/>
        <v>2.8868730742061255E-2</v>
      </c>
      <c r="N100" s="39">
        <f t="shared" si="14"/>
        <v>-149.65090000000001</v>
      </c>
    </row>
    <row r="101" spans="1:14" x14ac:dyDescent="0.3">
      <c r="A101" s="35" t="s">
        <v>117</v>
      </c>
      <c r="B101" s="13">
        <v>455.404</v>
      </c>
      <c r="C101" s="13">
        <v>309202.26799199998</v>
      </c>
      <c r="D101" s="13">
        <v>447.37099999999998</v>
      </c>
      <c r="E101" s="13">
        <v>305777.07047199999</v>
      </c>
      <c r="F101" s="36">
        <v>30.781960000000002</v>
      </c>
      <c r="G101" s="37">
        <v>22164.575134999999</v>
      </c>
      <c r="H101" s="38">
        <f t="shared" si="12"/>
        <v>7.2486060190146306E-2</v>
      </c>
      <c r="I101" s="13">
        <v>440.91700000000003</v>
      </c>
      <c r="J101" s="13">
        <v>302598.70030299999</v>
      </c>
      <c r="K101" s="36">
        <v>32.062080000000002</v>
      </c>
      <c r="L101" s="37">
        <v>22218.780374000002</v>
      </c>
      <c r="M101" s="38">
        <f t="shared" si="17"/>
        <v>7.3426555870040933E-2</v>
      </c>
      <c r="N101" s="39">
        <f t="shared" si="14"/>
        <v>1.2801200000000001</v>
      </c>
    </row>
    <row r="102" spans="1:14" ht="17.25" thickBot="1" x14ac:dyDescent="0.35">
      <c r="A102" s="41" t="s">
        <v>115</v>
      </c>
      <c r="B102" s="42">
        <v>3735.8640000000005</v>
      </c>
      <c r="C102" s="42">
        <v>1046486.49863</v>
      </c>
      <c r="D102" s="42">
        <v>3439.7860000000001</v>
      </c>
      <c r="E102" s="42">
        <v>1000207.3133629999</v>
      </c>
      <c r="F102" s="43">
        <v>0.46004800000000001</v>
      </c>
      <c r="G102" s="44">
        <v>246.88299600000002</v>
      </c>
      <c r="H102" s="45">
        <f t="shared" si="12"/>
        <v>2.468318244643749E-4</v>
      </c>
      <c r="I102" s="42">
        <v>3482.6289999999999</v>
      </c>
      <c r="J102" s="42">
        <v>1010824.627176</v>
      </c>
      <c r="K102" s="43">
        <v>0.39974700000000002</v>
      </c>
      <c r="L102" s="44">
        <v>15.880887</v>
      </c>
      <c r="M102" s="45">
        <f t="shared" si="17"/>
        <v>1.5710823196272298E-5</v>
      </c>
      <c r="N102" s="46">
        <f t="shared" si="14"/>
        <v>-6.0300999999999993E-2</v>
      </c>
    </row>
    <row r="103" spans="1:14" x14ac:dyDescent="0.3">
      <c r="A103" s="47" t="s">
        <v>130</v>
      </c>
      <c r="B103" s="48">
        <v>205759.37899999993</v>
      </c>
      <c r="C103" s="48">
        <v>127820391.202601</v>
      </c>
      <c r="D103" s="48">
        <v>205215.54799999998</v>
      </c>
      <c r="E103" s="48">
        <v>127776479.71478602</v>
      </c>
      <c r="F103" s="53">
        <v>10864.445115999997</v>
      </c>
      <c r="G103" s="48">
        <v>4350605.7701310012</v>
      </c>
      <c r="H103" s="52">
        <f>G103/E103</f>
        <v>3.4048564961580784E-2</v>
      </c>
      <c r="I103" s="48">
        <v>205749.00399999996</v>
      </c>
      <c r="J103" s="48">
        <v>127806688.75947399</v>
      </c>
      <c r="K103" s="53">
        <v>9254.4303230000023</v>
      </c>
      <c r="L103" s="48">
        <v>3526446.9938389999</v>
      </c>
      <c r="M103" s="52">
        <f>L103/J103</f>
        <v>2.7592037850817045E-2</v>
      </c>
      <c r="N103" s="51">
        <f>K103-F103</f>
        <v>-1610.0147929999948</v>
      </c>
    </row>
    <row r="104" spans="1:14" x14ac:dyDescent="0.3">
      <c r="A104" s="35" t="s">
        <v>340</v>
      </c>
      <c r="B104" s="13">
        <v>6920.7120000000004</v>
      </c>
      <c r="C104" s="13">
        <v>2250044.361023</v>
      </c>
      <c r="D104" s="13">
        <v>6920.7120000000004</v>
      </c>
      <c r="E104" s="13">
        <v>2250044.361023</v>
      </c>
      <c r="F104" s="55">
        <v>118.15863</v>
      </c>
      <c r="G104" s="13">
        <v>33021.25978</v>
      </c>
      <c r="H104" s="38">
        <f t="shared" si="12"/>
        <v>1.4675826109040193E-2</v>
      </c>
      <c r="I104" s="13">
        <v>6920.7120000000004</v>
      </c>
      <c r="J104" s="13">
        <v>2250044.361023</v>
      </c>
      <c r="K104" s="55">
        <v>99.872789999999995</v>
      </c>
      <c r="L104" s="13">
        <v>35838.817009999999</v>
      </c>
      <c r="M104" s="38">
        <f t="shared" ref="M104:M139" si="18">L104/J104</f>
        <v>1.5928049077977114E-2</v>
      </c>
      <c r="N104" s="39">
        <f t="shared" si="14"/>
        <v>-18.285840000000007</v>
      </c>
    </row>
    <row r="105" spans="1:14" x14ac:dyDescent="0.3">
      <c r="A105" s="35" t="s">
        <v>346</v>
      </c>
      <c r="B105" s="13">
        <v>8602.17</v>
      </c>
      <c r="C105" s="13">
        <v>3572119.6105110003</v>
      </c>
      <c r="D105" s="13">
        <v>8561.380000000001</v>
      </c>
      <c r="E105" s="13">
        <v>3569395.9258699999</v>
      </c>
      <c r="F105" s="55">
        <v>270.59159</v>
      </c>
      <c r="G105" s="13">
        <v>143697.75491700001</v>
      </c>
      <c r="H105" s="38">
        <f t="shared" si="12"/>
        <v>4.0258284006971096E-2</v>
      </c>
      <c r="I105" s="13">
        <v>8602.17</v>
      </c>
      <c r="J105" s="13">
        <v>3572119.6105110003</v>
      </c>
      <c r="K105" s="55">
        <v>263.77073000000001</v>
      </c>
      <c r="L105" s="13">
        <v>137434.49471100001</v>
      </c>
      <c r="M105" s="38">
        <f t="shared" si="18"/>
        <v>3.8474214107108155E-2</v>
      </c>
      <c r="N105" s="39">
        <f t="shared" si="14"/>
        <v>-6.8208599999999819</v>
      </c>
    </row>
    <row r="106" spans="1:14" x14ac:dyDescent="0.3">
      <c r="A106" s="35" t="s">
        <v>129</v>
      </c>
      <c r="B106" s="13">
        <v>23989.781000000003</v>
      </c>
      <c r="C106" s="13">
        <v>4220104.8729589991</v>
      </c>
      <c r="D106" s="13">
        <v>23631.781000000003</v>
      </c>
      <c r="E106" s="13">
        <v>4210494.9629509998</v>
      </c>
      <c r="F106" s="55">
        <v>62.378841999999999</v>
      </c>
      <c r="G106" s="13">
        <v>26897.892279</v>
      </c>
      <c r="H106" s="38">
        <f t="shared" si="12"/>
        <v>6.3882969854328325E-3</v>
      </c>
      <c r="I106" s="13">
        <v>23989.281000000003</v>
      </c>
      <c r="J106" s="13">
        <v>4220093.7569949999</v>
      </c>
      <c r="K106" s="55">
        <v>82.639470000000003</v>
      </c>
      <c r="L106" s="13">
        <v>32924.075782</v>
      </c>
      <c r="M106" s="38">
        <f t="shared" si="18"/>
        <v>7.8017403588313237E-3</v>
      </c>
      <c r="N106" s="39">
        <f t="shared" si="14"/>
        <v>20.260628000000004</v>
      </c>
    </row>
    <row r="107" spans="1:14" x14ac:dyDescent="0.3">
      <c r="A107" s="35" t="s">
        <v>354</v>
      </c>
      <c r="B107" s="13">
        <v>8477.59</v>
      </c>
      <c r="C107" s="13">
        <v>1791232.7137159999</v>
      </c>
      <c r="D107" s="13">
        <v>8477.59</v>
      </c>
      <c r="E107" s="13">
        <v>1791232.7137159999</v>
      </c>
      <c r="F107" s="55">
        <v>114.42791</v>
      </c>
      <c r="G107" s="13">
        <v>15208.595385999999</v>
      </c>
      <c r="H107" s="38">
        <f t="shared" si="12"/>
        <v>8.490574825673558E-3</v>
      </c>
      <c r="I107" s="13">
        <v>8477.59</v>
      </c>
      <c r="J107" s="13">
        <v>1791232.7137159999</v>
      </c>
      <c r="K107" s="55">
        <v>76.834800000000001</v>
      </c>
      <c r="L107" s="13">
        <v>9429.6085559999992</v>
      </c>
      <c r="M107" s="38">
        <f t="shared" si="18"/>
        <v>5.2643123831954894E-3</v>
      </c>
      <c r="N107" s="39">
        <f t="shared" si="14"/>
        <v>-37.593109999999996</v>
      </c>
    </row>
    <row r="108" spans="1:14" x14ac:dyDescent="0.3">
      <c r="A108" s="35" t="s">
        <v>358</v>
      </c>
      <c r="B108" s="13">
        <v>6499.9850000000006</v>
      </c>
      <c r="C108" s="13">
        <v>1854849.0037830002</v>
      </c>
      <c r="D108" s="13">
        <v>6499.8670000000002</v>
      </c>
      <c r="E108" s="13">
        <v>1854813.4687040001</v>
      </c>
      <c r="F108" s="55">
        <v>37.750500000000002</v>
      </c>
      <c r="G108" s="13">
        <v>9568.0341220000009</v>
      </c>
      <c r="H108" s="38">
        <f t="shared" si="12"/>
        <v>5.1584885938343985E-3</v>
      </c>
      <c r="I108" s="13">
        <v>6499.9850000000006</v>
      </c>
      <c r="J108" s="13">
        <v>1854849.0037830002</v>
      </c>
      <c r="K108" s="55">
        <v>29.053180000000005</v>
      </c>
      <c r="L108" s="13">
        <v>8369.1842820000002</v>
      </c>
      <c r="M108" s="38">
        <f t="shared" si="18"/>
        <v>4.512056919420874E-3</v>
      </c>
      <c r="N108" s="39">
        <f t="shared" si="14"/>
        <v>-8.6973199999999977</v>
      </c>
    </row>
    <row r="109" spans="1:14" x14ac:dyDescent="0.3">
      <c r="A109" s="35" t="s">
        <v>363</v>
      </c>
      <c r="B109" s="13">
        <v>2608.404</v>
      </c>
      <c r="C109" s="13">
        <v>1674997.547024</v>
      </c>
      <c r="D109" s="13">
        <v>2608.404</v>
      </c>
      <c r="E109" s="13">
        <v>1674997.547024</v>
      </c>
      <c r="F109" s="55">
        <v>221.66499999999999</v>
      </c>
      <c r="G109" s="13">
        <v>99731.04548500001</v>
      </c>
      <c r="H109" s="38">
        <f t="shared" si="12"/>
        <v>5.9541009873234775E-2</v>
      </c>
      <c r="I109" s="13">
        <v>2608.404</v>
      </c>
      <c r="J109" s="13">
        <v>1674997.547024</v>
      </c>
      <c r="K109" s="55">
        <v>148.70349999999999</v>
      </c>
      <c r="L109" s="13">
        <v>71200.305489999999</v>
      </c>
      <c r="M109" s="38">
        <f t="shared" si="18"/>
        <v>4.2507707319633353E-2</v>
      </c>
      <c r="N109" s="39">
        <f>K109-F109</f>
        <v>-72.961500000000001</v>
      </c>
    </row>
    <row r="110" spans="1:14" x14ac:dyDescent="0.3">
      <c r="A110" s="35" t="s">
        <v>366</v>
      </c>
      <c r="B110" s="13">
        <v>11762</v>
      </c>
      <c r="C110" s="13">
        <v>2861170.7123290002</v>
      </c>
      <c r="D110" s="13">
        <v>11748.050000000001</v>
      </c>
      <c r="E110" s="13">
        <v>2860602.4248080002</v>
      </c>
      <c r="F110" s="55">
        <v>1511.348</v>
      </c>
      <c r="G110" s="13">
        <v>495152.67699299997</v>
      </c>
      <c r="H110" s="38">
        <f t="shared" si="12"/>
        <v>0.17309384649152493</v>
      </c>
      <c r="I110" s="13">
        <v>11762</v>
      </c>
      <c r="J110" s="13">
        <v>2861170.7123290002</v>
      </c>
      <c r="K110" s="55">
        <v>1226.126</v>
      </c>
      <c r="L110" s="13">
        <v>399530.53502199997</v>
      </c>
      <c r="M110" s="38">
        <f t="shared" si="18"/>
        <v>0.13963883151060955</v>
      </c>
      <c r="N110" s="39">
        <f t="shared" si="14"/>
        <v>-285.22199999999998</v>
      </c>
    </row>
    <row r="111" spans="1:14" x14ac:dyDescent="0.3">
      <c r="A111" s="35" t="s">
        <v>370</v>
      </c>
      <c r="B111" s="13">
        <v>5965.6670000000004</v>
      </c>
      <c r="C111" s="13">
        <v>9421831.6110389996</v>
      </c>
      <c r="D111" s="13">
        <v>5965.1870000000008</v>
      </c>
      <c r="E111" s="13">
        <v>9419335.2134189997</v>
      </c>
      <c r="F111" s="55">
        <v>80.442035000000004</v>
      </c>
      <c r="G111" s="13">
        <v>42170.785453000004</v>
      </c>
      <c r="H111" s="38">
        <f t="shared" si="12"/>
        <v>4.4770447698816943E-3</v>
      </c>
      <c r="I111" s="13">
        <v>5965.6670000000004</v>
      </c>
      <c r="J111" s="13">
        <v>9421831.6110389996</v>
      </c>
      <c r="K111" s="55">
        <v>85.063031000000009</v>
      </c>
      <c r="L111" s="13">
        <v>45698.766416000006</v>
      </c>
      <c r="M111" s="38">
        <f t="shared" si="18"/>
        <v>4.8503060023337161E-3</v>
      </c>
      <c r="N111" s="39">
        <f t="shared" si="14"/>
        <v>4.6209960000000052</v>
      </c>
    </row>
    <row r="112" spans="1:14" x14ac:dyDescent="0.3">
      <c r="A112" s="35" t="s">
        <v>376</v>
      </c>
      <c r="B112" s="13">
        <v>3637.5870000000004</v>
      </c>
      <c r="C112" s="13">
        <v>5901432.6620380003</v>
      </c>
      <c r="D112" s="13">
        <v>3637.5870000000004</v>
      </c>
      <c r="E112" s="13">
        <v>5901432.6620380003</v>
      </c>
      <c r="F112" s="55">
        <v>177.94646399999999</v>
      </c>
      <c r="G112" s="13">
        <v>145516.57767999999</v>
      </c>
      <c r="H112" s="38">
        <f t="shared" si="12"/>
        <v>2.4657839208445245E-2</v>
      </c>
      <c r="I112" s="13">
        <v>3637.5870000000004</v>
      </c>
      <c r="J112" s="13">
        <v>5901432.6620380003</v>
      </c>
      <c r="K112" s="55">
        <v>144.067654</v>
      </c>
      <c r="L112" s="13">
        <v>118454.816582</v>
      </c>
      <c r="M112" s="38">
        <f t="shared" si="18"/>
        <v>2.007221353960054E-2</v>
      </c>
      <c r="N112" s="39">
        <f t="shared" si="14"/>
        <v>-33.878809999999987</v>
      </c>
    </row>
    <row r="113" spans="1:14" x14ac:dyDescent="0.3">
      <c r="A113" s="35" t="s">
        <v>380</v>
      </c>
      <c r="B113" s="13">
        <v>3182.9760000000001</v>
      </c>
      <c r="C113" s="13">
        <v>3586029.9978290005</v>
      </c>
      <c r="D113" s="13">
        <v>3182.9760000000001</v>
      </c>
      <c r="E113" s="13">
        <v>3586029.9978290005</v>
      </c>
      <c r="F113" s="55">
        <v>202.10759999999999</v>
      </c>
      <c r="G113" s="13">
        <v>180140.72872899999</v>
      </c>
      <c r="H113" s="38">
        <f t="shared" si="12"/>
        <v>5.023402727753478E-2</v>
      </c>
      <c r="I113" s="13">
        <v>3182.9760000000001</v>
      </c>
      <c r="J113" s="13">
        <v>3586029.9978290005</v>
      </c>
      <c r="K113" s="55">
        <v>132.38961</v>
      </c>
      <c r="L113" s="13">
        <v>104830.435059</v>
      </c>
      <c r="M113" s="38">
        <f t="shared" si="18"/>
        <v>2.9233005614137317E-2</v>
      </c>
      <c r="N113" s="39">
        <f t="shared" si="14"/>
        <v>-69.717989999999986</v>
      </c>
    </row>
    <row r="114" spans="1:14" x14ac:dyDescent="0.3">
      <c r="A114" s="35" t="s">
        <v>383</v>
      </c>
      <c r="B114" s="13">
        <v>2285.7200000000003</v>
      </c>
      <c r="C114" s="13">
        <v>1445333.289348</v>
      </c>
      <c r="D114" s="13">
        <v>2285.7200000000003</v>
      </c>
      <c r="E114" s="13">
        <v>1445333.289348</v>
      </c>
      <c r="F114" s="55">
        <v>126.803</v>
      </c>
      <c r="G114" s="13">
        <v>64384.16949</v>
      </c>
      <c r="H114" s="38">
        <f t="shared" si="12"/>
        <v>4.4546244083981591E-2</v>
      </c>
      <c r="I114" s="13">
        <v>2285.7200000000003</v>
      </c>
      <c r="J114" s="13">
        <v>1445333.289348</v>
      </c>
      <c r="K114" s="55">
        <v>112.87050000000001</v>
      </c>
      <c r="L114" s="13">
        <v>61378.880271000002</v>
      </c>
      <c r="M114" s="38">
        <f t="shared" si="18"/>
        <v>4.2466938749254467E-2</v>
      </c>
      <c r="N114" s="39">
        <f t="shared" si="14"/>
        <v>-13.93249999999999</v>
      </c>
    </row>
    <row r="115" spans="1:14" x14ac:dyDescent="0.3">
      <c r="A115" s="35" t="s">
        <v>386</v>
      </c>
      <c r="B115" s="13">
        <v>6354.4509999999991</v>
      </c>
      <c r="C115" s="13">
        <v>3243845.5851870002</v>
      </c>
      <c r="D115" s="13">
        <v>6354.4509999999991</v>
      </c>
      <c r="E115" s="13">
        <v>3243845.5851870002</v>
      </c>
      <c r="F115" s="55">
        <v>448.11879999999996</v>
      </c>
      <c r="G115" s="13">
        <v>207764.67074800003</v>
      </c>
      <c r="H115" s="38">
        <f t="shared" si="12"/>
        <v>6.4048878188516761E-2</v>
      </c>
      <c r="I115" s="13">
        <v>6354.4509999999991</v>
      </c>
      <c r="J115" s="13">
        <v>3243845.5851870002</v>
      </c>
      <c r="K115" s="55">
        <v>338.58080000000001</v>
      </c>
      <c r="L115" s="13">
        <v>149198.08067300002</v>
      </c>
      <c r="M115" s="38">
        <f t="shared" si="18"/>
        <v>4.5994199401572039E-2</v>
      </c>
      <c r="N115" s="39">
        <f t="shared" si="14"/>
        <v>-109.53799999999995</v>
      </c>
    </row>
    <row r="116" spans="1:14" x14ac:dyDescent="0.3">
      <c r="A116" s="35" t="s">
        <v>389</v>
      </c>
      <c r="B116" s="13">
        <v>3580.2820000000002</v>
      </c>
      <c r="C116" s="13">
        <v>1604040.5237209999</v>
      </c>
      <c r="D116" s="13">
        <v>3580.2820000000002</v>
      </c>
      <c r="E116" s="13">
        <v>1604040.5237209999</v>
      </c>
      <c r="F116" s="55">
        <v>120.7193</v>
      </c>
      <c r="G116" s="13">
        <v>48133.149992999999</v>
      </c>
      <c r="H116" s="38">
        <f t="shared" si="12"/>
        <v>3.0007440137074789E-2</v>
      </c>
      <c r="I116" s="13">
        <v>3580.2820000000002</v>
      </c>
      <c r="J116" s="13">
        <v>1604040.5237209999</v>
      </c>
      <c r="K116" s="55">
        <v>87.784300000000002</v>
      </c>
      <c r="L116" s="13">
        <v>37544.975858999998</v>
      </c>
      <c r="M116" s="38">
        <f t="shared" si="18"/>
        <v>2.3406500835717298E-2</v>
      </c>
      <c r="N116" s="39">
        <f t="shared" si="14"/>
        <v>-32.935000000000002</v>
      </c>
    </row>
    <row r="117" spans="1:14" x14ac:dyDescent="0.3">
      <c r="A117" s="35" t="s">
        <v>393</v>
      </c>
      <c r="B117" s="13">
        <v>4007.4090000000001</v>
      </c>
      <c r="C117" s="13">
        <v>4108342.0273099998</v>
      </c>
      <c r="D117" s="13">
        <v>4007.4090000000001</v>
      </c>
      <c r="E117" s="13">
        <v>4108342.0273099998</v>
      </c>
      <c r="F117" s="55">
        <v>53.235829999999993</v>
      </c>
      <c r="G117" s="13">
        <v>34726.880136</v>
      </c>
      <c r="H117" s="38">
        <f t="shared" si="12"/>
        <v>8.452772409199328E-3</v>
      </c>
      <c r="I117" s="13">
        <v>4007.4090000000001</v>
      </c>
      <c r="J117" s="13">
        <v>4108342.0273099998</v>
      </c>
      <c r="K117" s="55">
        <v>41.955780000000004</v>
      </c>
      <c r="L117" s="13">
        <v>25801.088527</v>
      </c>
      <c r="M117" s="38">
        <f t="shared" si="18"/>
        <v>6.2801705299823001E-3</v>
      </c>
      <c r="N117" s="39">
        <f t="shared" si="14"/>
        <v>-11.280049999999989</v>
      </c>
    </row>
    <row r="118" spans="1:14" x14ac:dyDescent="0.3">
      <c r="A118" s="35" t="s">
        <v>399</v>
      </c>
      <c r="B118" s="13">
        <v>4361.3620000000001</v>
      </c>
      <c r="C118" s="13">
        <v>3589086.090694</v>
      </c>
      <c r="D118" s="13">
        <v>4361.3620000000001</v>
      </c>
      <c r="E118" s="13">
        <v>3589086.090694</v>
      </c>
      <c r="F118" s="55">
        <v>167.51170999999999</v>
      </c>
      <c r="G118" s="13">
        <v>79238.196252000009</v>
      </c>
      <c r="H118" s="38">
        <f t="shared" si="12"/>
        <v>2.2077541259724477E-2</v>
      </c>
      <c r="I118" s="13">
        <v>4361.3620000000001</v>
      </c>
      <c r="J118" s="13">
        <v>3589086.090694</v>
      </c>
      <c r="K118" s="55">
        <v>133.38445999999999</v>
      </c>
      <c r="L118" s="13">
        <v>63465.847366000002</v>
      </c>
      <c r="M118" s="38">
        <f t="shared" si="18"/>
        <v>1.7683010594412348E-2</v>
      </c>
      <c r="N118" s="39">
        <f t="shared" si="14"/>
        <v>-34.127250000000004</v>
      </c>
    </row>
    <row r="119" spans="1:14" x14ac:dyDescent="0.3">
      <c r="A119" s="35" t="s">
        <v>402</v>
      </c>
      <c r="B119" s="13">
        <v>6608.3370000000004</v>
      </c>
      <c r="C119" s="13">
        <v>1571670.995444</v>
      </c>
      <c r="D119" s="13">
        <v>6608.2190000000001</v>
      </c>
      <c r="E119" s="13">
        <v>1571646.9861920001</v>
      </c>
      <c r="F119" s="55">
        <v>242.44930000000002</v>
      </c>
      <c r="G119" s="13">
        <v>65050.196000000004</v>
      </c>
      <c r="H119" s="38">
        <f t="shared" si="12"/>
        <v>4.1389826450539291E-2</v>
      </c>
      <c r="I119" s="13">
        <v>6608.3370000000004</v>
      </c>
      <c r="J119" s="13">
        <v>1571670.995444</v>
      </c>
      <c r="K119" s="55">
        <v>88.419139999999999</v>
      </c>
      <c r="L119" s="13">
        <v>23492.505326000002</v>
      </c>
      <c r="M119" s="38">
        <f t="shared" si="18"/>
        <v>1.4947470172892849E-2</v>
      </c>
      <c r="N119" s="39">
        <f t="shared" si="14"/>
        <v>-154.03016000000002</v>
      </c>
    </row>
    <row r="120" spans="1:14" x14ac:dyDescent="0.3">
      <c r="A120" s="35" t="s">
        <v>407</v>
      </c>
      <c r="B120" s="13">
        <v>1739.6109999999999</v>
      </c>
      <c r="C120" s="13">
        <v>10965050.379250001</v>
      </c>
      <c r="D120" s="13">
        <v>1739.6109999999999</v>
      </c>
      <c r="E120" s="13">
        <v>10965050.379250001</v>
      </c>
      <c r="F120" s="55">
        <v>37.899720000000002</v>
      </c>
      <c r="G120" s="13">
        <v>86521.321223000006</v>
      </c>
      <c r="H120" s="38">
        <f t="shared" si="12"/>
        <v>7.8906451161164636E-3</v>
      </c>
      <c r="I120" s="13">
        <v>1739.6109999999999</v>
      </c>
      <c r="J120" s="13">
        <v>10965050.379250001</v>
      </c>
      <c r="K120" s="55">
        <v>37.55791</v>
      </c>
      <c r="L120" s="13">
        <v>97939.61737800001</v>
      </c>
      <c r="M120" s="38">
        <f t="shared" si="18"/>
        <v>8.9319806102613631E-3</v>
      </c>
      <c r="N120" s="39">
        <f t="shared" si="14"/>
        <v>-0.34181000000000239</v>
      </c>
    </row>
    <row r="121" spans="1:14" x14ac:dyDescent="0.3">
      <c r="A121" s="35" t="s">
        <v>410</v>
      </c>
      <c r="B121" s="13">
        <v>6415.0099999999993</v>
      </c>
      <c r="C121" s="13">
        <v>1974645.5349050001</v>
      </c>
      <c r="D121" s="13">
        <v>6415.0099999999993</v>
      </c>
      <c r="E121" s="13">
        <v>1974645.5349050001</v>
      </c>
      <c r="F121" s="55">
        <v>711.01467000000002</v>
      </c>
      <c r="G121" s="13">
        <v>217687.80894199997</v>
      </c>
      <c r="H121" s="38">
        <f t="shared" si="12"/>
        <v>0.11024146110986593</v>
      </c>
      <c r="I121" s="13">
        <v>6415.0099999999993</v>
      </c>
      <c r="J121" s="13">
        <v>1974645.5349050001</v>
      </c>
      <c r="K121" s="55">
        <v>691.37496999999996</v>
      </c>
      <c r="L121" s="13">
        <v>227929.54215200001</v>
      </c>
      <c r="M121" s="38">
        <f t="shared" si="18"/>
        <v>0.11542807968467397</v>
      </c>
      <c r="N121" s="39">
        <f t="shared" si="14"/>
        <v>-19.639700000000062</v>
      </c>
    </row>
    <row r="122" spans="1:14" x14ac:dyDescent="0.3">
      <c r="A122" s="35" t="s">
        <v>413</v>
      </c>
      <c r="B122" s="13">
        <v>2668.681</v>
      </c>
      <c r="C122" s="13">
        <v>2032660.6727499999</v>
      </c>
      <c r="D122" s="13">
        <v>2668.56</v>
      </c>
      <c r="E122" s="13">
        <v>2032629.7737710001</v>
      </c>
      <c r="F122" s="55">
        <v>2.9106609999999997</v>
      </c>
      <c r="G122" s="13">
        <v>727.98304399999995</v>
      </c>
      <c r="H122" s="38">
        <f t="shared" si="12"/>
        <v>3.5814837182544188E-4</v>
      </c>
      <c r="I122" s="13">
        <v>2668.681</v>
      </c>
      <c r="J122" s="13">
        <v>2032660.6727499999</v>
      </c>
      <c r="K122" s="55">
        <v>4.612787</v>
      </c>
      <c r="L122" s="13">
        <v>1470.1832279999999</v>
      </c>
      <c r="M122" s="38">
        <f t="shared" si="18"/>
        <v>7.232802049596303E-4</v>
      </c>
      <c r="N122" s="39">
        <f t="shared" si="14"/>
        <v>1.7021260000000002</v>
      </c>
    </row>
    <row r="123" spans="1:14" x14ac:dyDescent="0.3">
      <c r="A123" s="35" t="s">
        <v>416</v>
      </c>
      <c r="B123" s="13">
        <v>2751.366</v>
      </c>
      <c r="C123" s="13">
        <v>2005565.1404500001</v>
      </c>
      <c r="D123" s="13">
        <v>2751.366</v>
      </c>
      <c r="E123" s="13">
        <v>2005565.1404500001</v>
      </c>
      <c r="F123" s="55">
        <v>211.59976999999998</v>
      </c>
      <c r="G123" s="13">
        <v>129576.373494</v>
      </c>
      <c r="H123" s="38">
        <f t="shared" si="12"/>
        <v>6.4608409310966688E-2</v>
      </c>
      <c r="I123" s="13">
        <v>2751.366</v>
      </c>
      <c r="J123" s="13">
        <v>2005565.1404500001</v>
      </c>
      <c r="K123" s="55">
        <v>172.83364999999998</v>
      </c>
      <c r="L123" s="13">
        <v>113804.942431</v>
      </c>
      <c r="M123" s="38">
        <f t="shared" si="18"/>
        <v>5.6744575449424163E-2</v>
      </c>
      <c r="N123" s="39">
        <f t="shared" si="14"/>
        <v>-38.766120000000001</v>
      </c>
    </row>
    <row r="124" spans="1:14" x14ac:dyDescent="0.3">
      <c r="A124" s="35" t="s">
        <v>419</v>
      </c>
      <c r="B124" s="13">
        <v>5963.87</v>
      </c>
      <c r="C124" s="13">
        <v>1828204.90068</v>
      </c>
      <c r="D124" s="13">
        <v>5963.87</v>
      </c>
      <c r="E124" s="13">
        <v>1828204.90068</v>
      </c>
      <c r="F124" s="55">
        <v>573.77700000000004</v>
      </c>
      <c r="G124" s="13">
        <v>120563.25071099999</v>
      </c>
      <c r="H124" s="38">
        <f t="shared" si="12"/>
        <v>6.5946246324006974E-2</v>
      </c>
      <c r="I124" s="13">
        <v>5963.87</v>
      </c>
      <c r="J124" s="13">
        <v>1828204.90068</v>
      </c>
      <c r="K124" s="55">
        <v>486.23099999999999</v>
      </c>
      <c r="L124" s="13">
        <v>96722.912933</v>
      </c>
      <c r="M124" s="38">
        <f t="shared" si="18"/>
        <v>5.2905947739787788E-2</v>
      </c>
      <c r="N124" s="39">
        <f t="shared" si="14"/>
        <v>-87.546000000000049</v>
      </c>
    </row>
    <row r="125" spans="1:14" x14ac:dyDescent="0.3">
      <c r="A125" s="35" t="s">
        <v>423</v>
      </c>
      <c r="B125" s="13">
        <v>3650.1990000000001</v>
      </c>
      <c r="C125" s="13">
        <v>5409171.6866899999</v>
      </c>
      <c r="D125" s="13">
        <v>3650.0759999999996</v>
      </c>
      <c r="E125" s="13">
        <v>5409047.6856260002</v>
      </c>
      <c r="F125" s="55">
        <v>198.10470000000001</v>
      </c>
      <c r="G125" s="13">
        <v>104948.20817900001</v>
      </c>
      <c r="H125" s="38">
        <f t="shared" si="12"/>
        <v>1.9402344789432955E-2</v>
      </c>
      <c r="I125" s="13">
        <v>3650.1990000000001</v>
      </c>
      <c r="J125" s="13">
        <v>5409171.6866899999</v>
      </c>
      <c r="K125" s="55">
        <v>159.5607</v>
      </c>
      <c r="L125" s="13">
        <v>88066.625325999994</v>
      </c>
      <c r="M125" s="38">
        <f t="shared" si="18"/>
        <v>1.6280981715315095E-2</v>
      </c>
      <c r="N125" s="39">
        <f t="shared" si="14"/>
        <v>-38.544000000000011</v>
      </c>
    </row>
    <row r="126" spans="1:14" x14ac:dyDescent="0.3">
      <c r="A126" s="35" t="s">
        <v>429</v>
      </c>
      <c r="B126" s="13">
        <v>7689.33</v>
      </c>
      <c r="C126" s="13">
        <v>4573491.7040139996</v>
      </c>
      <c r="D126" s="13">
        <v>7688.8399999999992</v>
      </c>
      <c r="E126" s="13">
        <v>4573354.3594970005</v>
      </c>
      <c r="F126" s="55">
        <v>1204.373</v>
      </c>
      <c r="G126" s="13">
        <v>476941.47618900001</v>
      </c>
      <c r="H126" s="38">
        <f t="shared" si="12"/>
        <v>0.10428701532794768</v>
      </c>
      <c r="I126" s="13">
        <v>7689.33</v>
      </c>
      <c r="J126" s="13">
        <v>4573491.7040139996</v>
      </c>
      <c r="K126" s="55">
        <v>1089.9460000000001</v>
      </c>
      <c r="L126" s="13">
        <v>398499.14147800003</v>
      </c>
      <c r="M126" s="38">
        <f t="shared" si="18"/>
        <v>8.7132363469305252E-2</v>
      </c>
      <c r="N126" s="39">
        <f t="shared" si="14"/>
        <v>-114.42699999999991</v>
      </c>
    </row>
    <row r="127" spans="1:14" x14ac:dyDescent="0.3">
      <c r="A127" s="35" t="s">
        <v>432</v>
      </c>
      <c r="B127" s="13">
        <v>2203.6290000000004</v>
      </c>
      <c r="C127" s="13">
        <v>1781221.978321</v>
      </c>
      <c r="D127" s="13">
        <v>2200.027</v>
      </c>
      <c r="E127" s="13">
        <v>1776512.1245639999</v>
      </c>
      <c r="F127" s="55">
        <v>130.000224</v>
      </c>
      <c r="G127" s="13">
        <v>61597.104370000001</v>
      </c>
      <c r="H127" s="38">
        <f t="shared" si="12"/>
        <v>3.4673055994547439E-2</v>
      </c>
      <c r="I127" s="13">
        <v>2203.6290000000004</v>
      </c>
      <c r="J127" s="13">
        <v>1781221.978321</v>
      </c>
      <c r="K127" s="55">
        <v>107.27065</v>
      </c>
      <c r="L127" s="13">
        <v>50257.398234</v>
      </c>
      <c r="M127" s="38">
        <f t="shared" si="18"/>
        <v>2.8215123575655175E-2</v>
      </c>
      <c r="N127" s="39">
        <f t="shared" si="14"/>
        <v>-22.729574</v>
      </c>
    </row>
    <row r="128" spans="1:14" x14ac:dyDescent="0.3">
      <c r="A128" s="35" t="s">
        <v>438</v>
      </c>
      <c r="B128" s="13">
        <v>2393.2049999999999</v>
      </c>
      <c r="C128" s="13">
        <v>2192876.0648719999</v>
      </c>
      <c r="D128" s="13">
        <v>2393.2049999999999</v>
      </c>
      <c r="E128" s="13">
        <v>2192876.0648719999</v>
      </c>
      <c r="F128" s="55">
        <v>130.79929999999999</v>
      </c>
      <c r="G128" s="13">
        <v>114759.934182</v>
      </c>
      <c r="H128" s="38">
        <f t="shared" si="12"/>
        <v>5.2333068895390876E-2</v>
      </c>
      <c r="I128" s="13">
        <v>2393.2049999999999</v>
      </c>
      <c r="J128" s="13">
        <v>2192876.0648719999</v>
      </c>
      <c r="K128" s="55">
        <v>72.853360999999992</v>
      </c>
      <c r="L128" s="13">
        <v>62227.997446999994</v>
      </c>
      <c r="M128" s="38">
        <f t="shared" si="18"/>
        <v>2.8377343546148969E-2</v>
      </c>
      <c r="N128" s="39">
        <f t="shared" si="14"/>
        <v>-57.945938999999996</v>
      </c>
    </row>
    <row r="129" spans="1:14" x14ac:dyDescent="0.3">
      <c r="A129" s="35" t="s">
        <v>444</v>
      </c>
      <c r="B129" s="13">
        <v>4455.8029999999999</v>
      </c>
      <c r="C129" s="13">
        <v>3873627.3750499999</v>
      </c>
      <c r="D129" s="13">
        <v>4455.8029999999999</v>
      </c>
      <c r="E129" s="13">
        <v>3873627.3750499999</v>
      </c>
      <c r="F129" s="55">
        <v>58.576758999999996</v>
      </c>
      <c r="G129" s="13">
        <v>31419.079118999998</v>
      </c>
      <c r="H129" s="38">
        <f t="shared" si="12"/>
        <v>8.1110225834756366E-3</v>
      </c>
      <c r="I129" s="13">
        <v>4455.8029999999999</v>
      </c>
      <c r="J129" s="13">
        <v>3873627.3750499999</v>
      </c>
      <c r="K129" s="55">
        <v>64.549270000000007</v>
      </c>
      <c r="L129" s="13">
        <v>37459.036548000004</v>
      </c>
      <c r="M129" s="38">
        <f t="shared" si="18"/>
        <v>9.6702736017597688E-3</v>
      </c>
      <c r="N129" s="39">
        <f t="shared" si="14"/>
        <v>5.9725110000000114</v>
      </c>
    </row>
    <row r="130" spans="1:14" x14ac:dyDescent="0.3">
      <c r="A130" s="35" t="s">
        <v>447</v>
      </c>
      <c r="B130" s="13">
        <v>2893.87</v>
      </c>
      <c r="C130" s="13">
        <v>2233050.9492600001</v>
      </c>
      <c r="D130" s="13">
        <v>2893.87</v>
      </c>
      <c r="E130" s="13">
        <v>2233050.9492600001</v>
      </c>
      <c r="F130" s="55">
        <v>22.004049999999999</v>
      </c>
      <c r="G130" s="13">
        <v>9415.0765240000001</v>
      </c>
      <c r="H130" s="38">
        <f t="shared" si="12"/>
        <v>4.2162390101847056E-3</v>
      </c>
      <c r="I130" s="13">
        <v>2893.87</v>
      </c>
      <c r="J130" s="13">
        <v>2233050.9492600001</v>
      </c>
      <c r="K130" s="55">
        <v>28.975099999999998</v>
      </c>
      <c r="L130" s="13">
        <v>12817.462023</v>
      </c>
      <c r="M130" s="38">
        <f t="shared" si="18"/>
        <v>5.7398878548863908E-3</v>
      </c>
      <c r="N130" s="39">
        <f t="shared" si="14"/>
        <v>6.9710499999999982</v>
      </c>
    </row>
    <row r="131" spans="1:14" x14ac:dyDescent="0.3">
      <c r="A131" s="35" t="s">
        <v>449</v>
      </c>
      <c r="B131" s="13">
        <v>12845.92</v>
      </c>
      <c r="C131" s="13">
        <v>5452296.1613699999</v>
      </c>
      <c r="D131" s="13">
        <v>12786.15</v>
      </c>
      <c r="E131" s="13">
        <v>5450586.0546700004</v>
      </c>
      <c r="F131" s="55">
        <v>737.09320000000002</v>
      </c>
      <c r="G131" s="13">
        <v>177261.62976000001</v>
      </c>
      <c r="H131" s="38">
        <f t="shared" si="12"/>
        <v>3.2521572539548155E-2</v>
      </c>
      <c r="I131" s="13">
        <v>12845.79</v>
      </c>
      <c r="J131" s="13">
        <v>5452291.13155</v>
      </c>
      <c r="K131" s="55">
        <v>846.36</v>
      </c>
      <c r="L131" s="13">
        <v>194327.89871499999</v>
      </c>
      <c r="M131" s="38">
        <f t="shared" si="18"/>
        <v>3.5641511802352276E-2</v>
      </c>
      <c r="N131" s="39">
        <f t="shared" si="14"/>
        <v>109.26679999999999</v>
      </c>
    </row>
    <row r="132" spans="1:14" x14ac:dyDescent="0.3">
      <c r="A132" s="35" t="s">
        <v>453</v>
      </c>
      <c r="B132" s="13">
        <v>12577.99</v>
      </c>
      <c r="C132" s="13">
        <v>1973127.7106080002</v>
      </c>
      <c r="D132" s="13">
        <v>12524.13</v>
      </c>
      <c r="E132" s="13">
        <v>1972496.8679320002</v>
      </c>
      <c r="F132" s="55">
        <v>2052.6905999999999</v>
      </c>
      <c r="G132" s="13">
        <v>452840.61470899999</v>
      </c>
      <c r="H132" s="38">
        <f t="shared" si="12"/>
        <v>0.22957735551882824</v>
      </c>
      <c r="I132" s="13">
        <v>12577.26</v>
      </c>
      <c r="J132" s="13">
        <v>1973126.7382190002</v>
      </c>
      <c r="K132" s="55">
        <v>1857.1505999999999</v>
      </c>
      <c r="L132" s="13">
        <v>425540.66271</v>
      </c>
      <c r="M132" s="38">
        <f t="shared" si="18"/>
        <v>0.21566818515373473</v>
      </c>
      <c r="N132" s="39">
        <f t="shared" si="14"/>
        <v>-195.53999999999996</v>
      </c>
    </row>
    <row r="133" spans="1:14" x14ac:dyDescent="0.3">
      <c r="A133" s="35" t="s">
        <v>457</v>
      </c>
      <c r="B133" s="13">
        <v>5241.509</v>
      </c>
      <c r="C133" s="13">
        <v>5837183.2553300001</v>
      </c>
      <c r="D133" s="13">
        <v>5229.1000000000004</v>
      </c>
      <c r="E133" s="13">
        <v>5816072.6393290004</v>
      </c>
      <c r="F133" s="55">
        <v>40.468901000000002</v>
      </c>
      <c r="G133" s="13">
        <v>11711.601533000001</v>
      </c>
      <c r="H133" s="38">
        <f t="shared" si="12"/>
        <v>2.0136614962139067E-3</v>
      </c>
      <c r="I133" s="13">
        <v>5232.4940000000006</v>
      </c>
      <c r="J133" s="13">
        <v>5823497.9303759998</v>
      </c>
      <c r="K133" s="55">
        <v>49.152261000000003</v>
      </c>
      <c r="L133" s="13">
        <v>18551.941489000001</v>
      </c>
      <c r="M133" s="38">
        <f t="shared" si="18"/>
        <v>3.1857041439357354E-3</v>
      </c>
      <c r="N133" s="39">
        <f t="shared" si="14"/>
        <v>8.6833600000000004</v>
      </c>
    </row>
    <row r="134" spans="1:14" x14ac:dyDescent="0.3">
      <c r="A134" s="35" t="s">
        <v>464</v>
      </c>
      <c r="B134" s="13">
        <v>3237.3199999999997</v>
      </c>
      <c r="C134" s="13">
        <v>3198263.1737299999</v>
      </c>
      <c r="D134" s="13">
        <v>3237.3199999999997</v>
      </c>
      <c r="E134" s="13">
        <v>3198263.1737299999</v>
      </c>
      <c r="F134" s="55">
        <v>35.619199999999999</v>
      </c>
      <c r="G134" s="13">
        <v>22768.898411000002</v>
      </c>
      <c r="H134" s="38">
        <f t="shared" ref="H134:H169" si="19">G134/E134</f>
        <v>7.1191447276821793E-3</v>
      </c>
      <c r="I134" s="13">
        <v>3237.3199999999997</v>
      </c>
      <c r="J134" s="13">
        <v>3198263.1737299999</v>
      </c>
      <c r="K134" s="55">
        <v>32.008399999999995</v>
      </c>
      <c r="L134" s="13">
        <v>20710.972683</v>
      </c>
      <c r="M134" s="38">
        <f t="shared" si="18"/>
        <v>6.4756936993542224E-3</v>
      </c>
      <c r="N134" s="39">
        <f t="shared" si="14"/>
        <v>-3.6108000000000047</v>
      </c>
    </row>
    <row r="135" spans="1:14" x14ac:dyDescent="0.3">
      <c r="A135" s="35" t="s">
        <v>135</v>
      </c>
      <c r="B135" s="13">
        <v>5859.2740000000003</v>
      </c>
      <c r="C135" s="13">
        <v>4645236.0433780001</v>
      </c>
      <c r="D135" s="13">
        <v>5859.2740000000003</v>
      </c>
      <c r="E135" s="13">
        <v>4645236.0433780001</v>
      </c>
      <c r="F135" s="55">
        <v>172.87979000000001</v>
      </c>
      <c r="G135" s="13">
        <v>91493.468133000017</v>
      </c>
      <c r="H135" s="38">
        <f t="shared" si="19"/>
        <v>1.9696193536478779E-2</v>
      </c>
      <c r="I135" s="13">
        <v>5859.2740000000003</v>
      </c>
      <c r="J135" s="13">
        <v>4645236.0433780001</v>
      </c>
      <c r="K135" s="55">
        <v>123.71104</v>
      </c>
      <c r="L135" s="13">
        <v>67481.051449999999</v>
      </c>
      <c r="M135" s="38">
        <f t="shared" si="18"/>
        <v>1.4526937021036287E-2</v>
      </c>
      <c r="N135" s="39">
        <f t="shared" ref="N135:N169" si="20">K135-F135</f>
        <v>-49.168750000000017</v>
      </c>
    </row>
    <row r="136" spans="1:14" x14ac:dyDescent="0.3">
      <c r="A136" s="35" t="s">
        <v>470</v>
      </c>
      <c r="B136" s="13">
        <v>3646.1729999999998</v>
      </c>
      <c r="C136" s="13">
        <v>3978886.2041450003</v>
      </c>
      <c r="D136" s="13">
        <v>3646.1729999999998</v>
      </c>
      <c r="E136" s="13">
        <v>3978886.2041450003</v>
      </c>
      <c r="F136" s="55">
        <v>143.46412000000001</v>
      </c>
      <c r="G136" s="13">
        <v>111342.076057</v>
      </c>
      <c r="H136" s="38">
        <f t="shared" si="19"/>
        <v>2.7983227050074846E-2</v>
      </c>
      <c r="I136" s="13">
        <v>3646.1729999999998</v>
      </c>
      <c r="J136" s="13">
        <v>3978886.2041450003</v>
      </c>
      <c r="K136" s="55">
        <v>114.23033</v>
      </c>
      <c r="L136" s="13">
        <v>76883.728382000001</v>
      </c>
      <c r="M136" s="38">
        <f t="shared" si="18"/>
        <v>1.9322927180452275E-2</v>
      </c>
      <c r="N136" s="39">
        <f t="shared" si="20"/>
        <v>-29.233790000000013</v>
      </c>
    </row>
    <row r="137" spans="1:14" x14ac:dyDescent="0.3">
      <c r="A137" s="35" t="s">
        <v>475</v>
      </c>
      <c r="B137" s="13">
        <v>3086.3109999999997</v>
      </c>
      <c r="C137" s="13">
        <v>4727834.2940499997</v>
      </c>
      <c r="D137" s="13">
        <v>3086.3109999999997</v>
      </c>
      <c r="E137" s="13">
        <v>4727834.2940499997</v>
      </c>
      <c r="F137" s="55">
        <v>384.12909999999999</v>
      </c>
      <c r="G137" s="13">
        <v>407875.742822</v>
      </c>
      <c r="H137" s="38">
        <f t="shared" si="19"/>
        <v>8.6271158728069938E-2</v>
      </c>
      <c r="I137" s="13">
        <v>3086.3109999999997</v>
      </c>
      <c r="J137" s="13">
        <v>4727834.2940499997</v>
      </c>
      <c r="K137" s="55">
        <v>142.78586000000001</v>
      </c>
      <c r="L137" s="13">
        <v>158891.129594</v>
      </c>
      <c r="M137" s="38">
        <f t="shared" si="18"/>
        <v>3.3607592760593406E-2</v>
      </c>
      <c r="N137" s="39">
        <f t="shared" si="20"/>
        <v>-241.34323999999998</v>
      </c>
    </row>
    <row r="138" spans="1:14" x14ac:dyDescent="0.3">
      <c r="A138" s="35" t="s">
        <v>480</v>
      </c>
      <c r="B138" s="13">
        <v>3087.835</v>
      </c>
      <c r="C138" s="13">
        <v>2813941.4364029998</v>
      </c>
      <c r="D138" s="13">
        <v>3087.835</v>
      </c>
      <c r="E138" s="13">
        <v>2813941.4364029998</v>
      </c>
      <c r="F138" s="55">
        <v>53.190600000000003</v>
      </c>
      <c r="G138" s="13">
        <v>27408.618288000001</v>
      </c>
      <c r="H138" s="38">
        <f t="shared" si="19"/>
        <v>9.7402944970439199E-3</v>
      </c>
      <c r="I138" s="13">
        <v>3087.835</v>
      </c>
      <c r="J138" s="13">
        <v>2813941.4364029998</v>
      </c>
      <c r="K138" s="55">
        <v>64.483358999999993</v>
      </c>
      <c r="L138" s="13">
        <v>43276.578877</v>
      </c>
      <c r="M138" s="38">
        <f t="shared" si="18"/>
        <v>1.5379345965465262E-2</v>
      </c>
      <c r="N138" s="39">
        <f t="shared" si="20"/>
        <v>11.29275899999999</v>
      </c>
    </row>
    <row r="139" spans="1:14" ht="17.25" thickBot="1" x14ac:dyDescent="0.35">
      <c r="A139" s="41" t="s">
        <v>484</v>
      </c>
      <c r="B139" s="42">
        <v>4508.04</v>
      </c>
      <c r="C139" s="42">
        <v>3627924.9333899999</v>
      </c>
      <c r="D139" s="42">
        <v>4508.04</v>
      </c>
      <c r="E139" s="42">
        <v>3627924.9333899999</v>
      </c>
      <c r="F139" s="54">
        <v>8.1952400000000001</v>
      </c>
      <c r="G139" s="42">
        <v>3342.8909980000003</v>
      </c>
      <c r="H139" s="45">
        <f t="shared" si="19"/>
        <v>9.2143334257920864E-4</v>
      </c>
      <c r="I139" s="42">
        <v>4508.04</v>
      </c>
      <c r="J139" s="42">
        <v>3627924.9333899999</v>
      </c>
      <c r="K139" s="54">
        <v>17.267330000000001</v>
      </c>
      <c r="L139" s="42">
        <v>8995.7538290000011</v>
      </c>
      <c r="M139" s="45">
        <f t="shared" si="18"/>
        <v>2.4795865389072983E-3</v>
      </c>
      <c r="N139" s="46">
        <f t="shared" si="20"/>
        <v>9.0720900000000011</v>
      </c>
    </row>
    <row r="140" spans="1:14" x14ac:dyDescent="0.3">
      <c r="A140" s="47" t="s">
        <v>138</v>
      </c>
      <c r="B140" s="48">
        <v>140948.29760999998</v>
      </c>
      <c r="C140" s="48">
        <v>50520994.356756993</v>
      </c>
      <c r="D140" s="48">
        <v>139112.16281000001</v>
      </c>
      <c r="E140" s="48">
        <v>49707304.049851999</v>
      </c>
      <c r="F140" s="50">
        <v>44987.070481000002</v>
      </c>
      <c r="G140" s="50">
        <v>17101345.886629999</v>
      </c>
      <c r="H140" s="52">
        <f>G140/E140</f>
        <v>0.34404090532608389</v>
      </c>
      <c r="I140" s="48">
        <v>140772.95960999999</v>
      </c>
      <c r="J140" s="50">
        <v>50511501.486452989</v>
      </c>
      <c r="K140" s="50">
        <v>42874.417716999982</v>
      </c>
      <c r="L140" s="50">
        <v>16859157.037379999</v>
      </c>
      <c r="M140" s="52">
        <f>L140/J140</f>
        <v>0.33376867725663562</v>
      </c>
      <c r="N140" s="51">
        <f>K140-F140</f>
        <v>-2112.6527640000204</v>
      </c>
    </row>
    <row r="141" spans="1:14" x14ac:dyDescent="0.3">
      <c r="A141" s="35" t="s">
        <v>486</v>
      </c>
      <c r="B141" s="13">
        <v>6569.847999999999</v>
      </c>
      <c r="C141" s="13">
        <v>1843129.219274</v>
      </c>
      <c r="D141" s="13">
        <v>6569.3280000000004</v>
      </c>
      <c r="E141" s="13">
        <v>1842976.1127310002</v>
      </c>
      <c r="F141" s="37">
        <v>4000.1610000000001</v>
      </c>
      <c r="G141" s="37">
        <v>967712.17319799995</v>
      </c>
      <c r="H141" s="38">
        <f t="shared" si="19"/>
        <v>0.52508123491845105</v>
      </c>
      <c r="I141" s="13">
        <v>6569.7280000000001</v>
      </c>
      <c r="J141" s="13">
        <v>1843101.2527630001</v>
      </c>
      <c r="K141" s="37">
        <v>3335.5009999999997</v>
      </c>
      <c r="L141" s="37">
        <v>791685.97106600006</v>
      </c>
      <c r="M141" s="38">
        <f t="shared" ref="M141" si="21">L141/J141</f>
        <v>0.42954014049916173</v>
      </c>
      <c r="N141" s="39">
        <f t="shared" si="20"/>
        <v>-664.66000000000031</v>
      </c>
    </row>
    <row r="142" spans="1:14" x14ac:dyDescent="0.3">
      <c r="A142" s="35" t="s">
        <v>137</v>
      </c>
      <c r="B142" s="13">
        <v>65.15401</v>
      </c>
      <c r="C142" s="13">
        <v>3468919.666274</v>
      </c>
      <c r="D142" s="13">
        <v>53.93141</v>
      </c>
      <c r="E142" s="13">
        <v>2900198.6795720002</v>
      </c>
      <c r="F142" s="37">
        <v>0</v>
      </c>
      <c r="G142" s="37">
        <v>0</v>
      </c>
      <c r="H142" s="37">
        <v>0</v>
      </c>
      <c r="I142" s="13">
        <v>65.15401</v>
      </c>
      <c r="J142" s="13">
        <v>3468919.666274</v>
      </c>
      <c r="K142" s="37">
        <v>0</v>
      </c>
      <c r="L142" s="37">
        <v>0</v>
      </c>
      <c r="M142" s="37">
        <v>0</v>
      </c>
      <c r="N142" s="39">
        <f t="shared" si="20"/>
        <v>0</v>
      </c>
    </row>
    <row r="143" spans="1:14" x14ac:dyDescent="0.3">
      <c r="A143" s="35" t="s">
        <v>493</v>
      </c>
      <c r="B143" s="13">
        <v>8015.5969999999998</v>
      </c>
      <c r="C143" s="13">
        <v>1846783.7820489998</v>
      </c>
      <c r="D143" s="13">
        <v>7955.7150000000001</v>
      </c>
      <c r="E143" s="13">
        <v>1841882.1139429999</v>
      </c>
      <c r="F143" s="37">
        <v>2597.0730000000003</v>
      </c>
      <c r="G143" s="37">
        <v>1239852.6585230001</v>
      </c>
      <c r="H143" s="38">
        <f t="shared" si="19"/>
        <v>0.67314441523556123</v>
      </c>
      <c r="I143" s="13">
        <v>7976.0369999999994</v>
      </c>
      <c r="J143" s="13">
        <v>1843920.0322519997</v>
      </c>
      <c r="K143" s="37">
        <v>2503.2269999999999</v>
      </c>
      <c r="L143" s="37">
        <v>1213532.2721230001</v>
      </c>
      <c r="M143" s="38">
        <f t="shared" ref="M143" si="22">L143/J143</f>
        <v>0.6581263020614293</v>
      </c>
      <c r="N143" s="39">
        <f t="shared" si="20"/>
        <v>-93.846000000000458</v>
      </c>
    </row>
    <row r="144" spans="1:14" x14ac:dyDescent="0.3">
      <c r="A144" s="35" t="s">
        <v>156</v>
      </c>
      <c r="B144" s="13">
        <v>202.93770000000001</v>
      </c>
      <c r="C144" s="13">
        <v>2843556.2623629998</v>
      </c>
      <c r="D144" s="13">
        <v>194.92570000000001</v>
      </c>
      <c r="E144" s="13">
        <v>2819828.4233039999</v>
      </c>
      <c r="F144" s="37">
        <v>0</v>
      </c>
      <c r="G144" s="37">
        <v>0</v>
      </c>
      <c r="H144" s="37">
        <v>0</v>
      </c>
      <c r="I144" s="13">
        <v>65.15401</v>
      </c>
      <c r="J144" s="13">
        <v>3468919.666274</v>
      </c>
      <c r="K144" s="37">
        <v>0</v>
      </c>
      <c r="L144" s="37">
        <v>0</v>
      </c>
      <c r="M144" s="37">
        <v>0</v>
      </c>
      <c r="N144" s="39">
        <f t="shared" si="20"/>
        <v>0</v>
      </c>
    </row>
    <row r="145" spans="1:14" x14ac:dyDescent="0.3">
      <c r="A145" s="35" t="s">
        <v>499</v>
      </c>
      <c r="B145" s="13">
        <v>6362.5159999999987</v>
      </c>
      <c r="C145" s="13">
        <v>1651543.0808299999</v>
      </c>
      <c r="D145" s="13">
        <v>6251.8689999999997</v>
      </c>
      <c r="E145" s="13">
        <v>1648952.6166060001</v>
      </c>
      <c r="F145" s="56">
        <v>1765.008</v>
      </c>
      <c r="G145" s="56">
        <v>596789.32128799998</v>
      </c>
      <c r="H145" s="38">
        <f t="shared" si="19"/>
        <v>0.36192023668718704</v>
      </c>
      <c r="I145" s="13">
        <v>6362.5159999999987</v>
      </c>
      <c r="J145" s="13">
        <v>1651543.0808299999</v>
      </c>
      <c r="K145" s="56">
        <v>1930.873</v>
      </c>
      <c r="L145" s="56">
        <v>611264.59093099996</v>
      </c>
      <c r="M145" s="38">
        <f t="shared" ref="M145:M169" si="23">L145/J145</f>
        <v>0.37011725460034789</v>
      </c>
      <c r="N145" s="39">
        <f t="shared" si="20"/>
        <v>165.86500000000001</v>
      </c>
    </row>
    <row r="146" spans="1:14" x14ac:dyDescent="0.3">
      <c r="A146" s="35" t="s">
        <v>170</v>
      </c>
      <c r="B146" s="13">
        <v>1018.1728000000001</v>
      </c>
      <c r="C146" s="13">
        <v>2491262.677253</v>
      </c>
      <c r="D146" s="13">
        <v>1016.7788</v>
      </c>
      <c r="E146" s="13">
        <v>2487031.9914210001</v>
      </c>
      <c r="F146" s="37">
        <v>375.38335000000001</v>
      </c>
      <c r="G146" s="37">
        <v>301072.70716300001</v>
      </c>
      <c r="H146" s="38">
        <f t="shared" si="19"/>
        <v>0.12105703030823418</v>
      </c>
      <c r="I146" s="13">
        <v>1017.6658</v>
      </c>
      <c r="J146" s="13">
        <v>2489766.6819839999</v>
      </c>
      <c r="K146" s="37">
        <v>428.15619999999996</v>
      </c>
      <c r="L146" s="37">
        <v>626141.70415899996</v>
      </c>
      <c r="M146" s="38">
        <f t="shared" si="23"/>
        <v>0.2514860965446174</v>
      </c>
      <c r="N146" s="39">
        <f t="shared" si="20"/>
        <v>52.772849999999949</v>
      </c>
    </row>
    <row r="147" spans="1:14" x14ac:dyDescent="0.3">
      <c r="A147" s="35" t="s">
        <v>337</v>
      </c>
      <c r="B147" s="13">
        <v>2689.2690000000002</v>
      </c>
      <c r="C147" s="13">
        <v>1231447.3490869999</v>
      </c>
      <c r="D147" s="13">
        <v>2689.2690000000002</v>
      </c>
      <c r="E147" s="13">
        <v>1231447.3490869999</v>
      </c>
      <c r="F147" s="37">
        <v>2568.9009999999998</v>
      </c>
      <c r="G147" s="37">
        <v>1124270.5427899999</v>
      </c>
      <c r="H147" s="38">
        <f t="shared" si="19"/>
        <v>0.91296679766580247</v>
      </c>
      <c r="I147" s="13">
        <v>2689.2690000000002</v>
      </c>
      <c r="J147" s="13">
        <v>1231447.3490869999</v>
      </c>
      <c r="K147" s="37">
        <v>2495.3710000000001</v>
      </c>
      <c r="L147" s="37">
        <v>1099451.0812200001</v>
      </c>
      <c r="M147" s="38">
        <f t="shared" si="23"/>
        <v>0.89281208980240823</v>
      </c>
      <c r="N147" s="39">
        <f t="shared" si="20"/>
        <v>-73.529999999999745</v>
      </c>
    </row>
    <row r="148" spans="1:14" x14ac:dyDescent="0.3">
      <c r="A148" s="35" t="s">
        <v>509</v>
      </c>
      <c r="B148" s="13">
        <v>11226.130000000001</v>
      </c>
      <c r="C148" s="13">
        <v>970020.33340100001</v>
      </c>
      <c r="D148" s="13">
        <v>11163.85</v>
      </c>
      <c r="E148" s="13">
        <v>963219.1804190001</v>
      </c>
      <c r="F148" s="37">
        <v>928.66930000000002</v>
      </c>
      <c r="G148" s="37">
        <v>283005.43589800003</v>
      </c>
      <c r="H148" s="38">
        <f t="shared" si="19"/>
        <v>0.29381208519424701</v>
      </c>
      <c r="I148" s="13">
        <v>11217.54</v>
      </c>
      <c r="J148" s="13">
        <v>969501.84448800003</v>
      </c>
      <c r="K148" s="37">
        <v>980.80959999999993</v>
      </c>
      <c r="L148" s="37">
        <v>322115.09867400007</v>
      </c>
      <c r="M148" s="38">
        <f t="shared" si="23"/>
        <v>0.33224805141460156</v>
      </c>
      <c r="N148" s="39">
        <f t="shared" si="20"/>
        <v>52.140299999999911</v>
      </c>
    </row>
    <row r="149" spans="1:14" x14ac:dyDescent="0.3">
      <c r="A149" s="35" t="s">
        <v>396</v>
      </c>
      <c r="B149" s="13">
        <v>5595.0329999999994</v>
      </c>
      <c r="C149" s="13">
        <v>1538522.2009769999</v>
      </c>
      <c r="D149" s="13">
        <v>5553.8040000000001</v>
      </c>
      <c r="E149" s="13">
        <v>1536621.9506950001</v>
      </c>
      <c r="F149" s="37">
        <v>3546.9400000000005</v>
      </c>
      <c r="G149" s="37">
        <v>1384679.3789850001</v>
      </c>
      <c r="H149" s="38">
        <f t="shared" si="19"/>
        <v>0.90111909331942197</v>
      </c>
      <c r="I149" s="13">
        <v>5593.6630000000005</v>
      </c>
      <c r="J149" s="13">
        <v>1538459.2456129999</v>
      </c>
      <c r="K149" s="37">
        <v>3458.3519999999999</v>
      </c>
      <c r="L149" s="37">
        <v>1343496.9897319998</v>
      </c>
      <c r="M149" s="38">
        <f>L149/J149</f>
        <v>0.87327434481157329</v>
      </c>
      <c r="N149" s="39">
        <f t="shared" si="20"/>
        <v>-88.588000000000648</v>
      </c>
    </row>
    <row r="150" spans="1:14" x14ac:dyDescent="0.3">
      <c r="A150" s="35" t="s">
        <v>435</v>
      </c>
      <c r="B150" s="13">
        <v>2612.8580000000002</v>
      </c>
      <c r="C150" s="13">
        <v>1048006.4777279999</v>
      </c>
      <c r="D150" s="13">
        <v>2612.8580000000002</v>
      </c>
      <c r="E150" s="13">
        <v>1048006.4777279999</v>
      </c>
      <c r="F150" s="37">
        <v>1822.5</v>
      </c>
      <c r="G150" s="37">
        <v>660035.12110699993</v>
      </c>
      <c r="H150" s="38">
        <f t="shared" si="19"/>
        <v>0.62980061205147031</v>
      </c>
      <c r="I150" s="13">
        <v>2612.8580000000002</v>
      </c>
      <c r="J150" s="13">
        <v>1048006.4777279999</v>
      </c>
      <c r="K150" s="37">
        <v>1816.675</v>
      </c>
      <c r="L150" s="37">
        <v>647475.01903600001</v>
      </c>
      <c r="M150" s="38">
        <f t="shared" si="23"/>
        <v>0.61781585590928567</v>
      </c>
      <c r="N150" s="39">
        <f t="shared" si="20"/>
        <v>-5.8250000000000455</v>
      </c>
    </row>
    <row r="151" spans="1:14" x14ac:dyDescent="0.3">
      <c r="A151" s="35" t="s">
        <v>437</v>
      </c>
      <c r="B151" s="13">
        <v>15993.699000000001</v>
      </c>
      <c r="C151" s="13">
        <v>2633701.4200779996</v>
      </c>
      <c r="D151" s="13">
        <v>15371.986999999999</v>
      </c>
      <c r="E151" s="13">
        <v>2625559.1980280001</v>
      </c>
      <c r="F151" s="37">
        <v>2986.5350000000003</v>
      </c>
      <c r="G151" s="37">
        <v>1636315.7436259999</v>
      </c>
      <c r="H151" s="38">
        <f t="shared" si="19"/>
        <v>0.62322561413012545</v>
      </c>
      <c r="I151" s="13">
        <v>15960.228999999999</v>
      </c>
      <c r="J151" s="13">
        <v>2633098.2627649996</v>
      </c>
      <c r="K151" s="37">
        <v>3090.0210000000002</v>
      </c>
      <c r="L151" s="37">
        <v>1623532.5980140001</v>
      </c>
      <c r="M151" s="38">
        <f t="shared" si="23"/>
        <v>0.61658640734096226</v>
      </c>
      <c r="N151" s="39">
        <f t="shared" si="20"/>
        <v>103.48599999999988</v>
      </c>
    </row>
    <row r="152" spans="1:14" x14ac:dyDescent="0.3">
      <c r="A152" s="35" t="s">
        <v>522</v>
      </c>
      <c r="B152" s="13">
        <v>104.2993</v>
      </c>
      <c r="C152" s="13">
        <v>1899579.664477</v>
      </c>
      <c r="D152" s="13">
        <v>104.2993</v>
      </c>
      <c r="E152" s="13">
        <v>1899579.664477</v>
      </c>
      <c r="F152" s="37">
        <v>3.1654</v>
      </c>
      <c r="G152" s="37">
        <v>5826.844814</v>
      </c>
      <c r="H152" s="38">
        <f t="shared" si="19"/>
        <v>3.0674390355743624E-3</v>
      </c>
      <c r="I152" s="13">
        <v>104.2993</v>
      </c>
      <c r="J152" s="13">
        <v>1899579.664477</v>
      </c>
      <c r="K152" s="37">
        <v>3.9131499999999999</v>
      </c>
      <c r="L152" s="37">
        <v>7673.8705200000004</v>
      </c>
      <c r="M152" s="38">
        <f t="shared" si="23"/>
        <v>4.0397729368790653E-3</v>
      </c>
      <c r="N152" s="39">
        <f t="shared" si="20"/>
        <v>0.74774999999999991</v>
      </c>
    </row>
    <row r="153" spans="1:14" x14ac:dyDescent="0.3">
      <c r="A153" s="35" t="s">
        <v>533</v>
      </c>
      <c r="B153" s="13">
        <v>1919.8110000000001</v>
      </c>
      <c r="C153" s="13">
        <v>1676710.058071</v>
      </c>
      <c r="D153" s="13">
        <v>1919.8110000000001</v>
      </c>
      <c r="E153" s="13">
        <v>1676710.058071</v>
      </c>
      <c r="F153" s="37">
        <v>1832.672</v>
      </c>
      <c r="G153" s="37">
        <v>1321240.577018</v>
      </c>
      <c r="H153" s="38">
        <f t="shared" si="19"/>
        <v>0.78799585572835651</v>
      </c>
      <c r="I153" s="13">
        <v>1919.8110000000001</v>
      </c>
      <c r="J153" s="13">
        <v>1676710.058071</v>
      </c>
      <c r="K153" s="37">
        <v>1771.0809999999999</v>
      </c>
      <c r="L153" s="37">
        <v>1219320.4919539997</v>
      </c>
      <c r="M153" s="38">
        <f t="shared" si="23"/>
        <v>0.72721010176129552</v>
      </c>
      <c r="N153" s="39">
        <f t="shared" si="20"/>
        <v>-61.591000000000122</v>
      </c>
    </row>
    <row r="154" spans="1:14" x14ac:dyDescent="0.3">
      <c r="A154" s="35" t="s">
        <v>525</v>
      </c>
      <c r="B154" s="13">
        <v>2726.694</v>
      </c>
      <c r="C154" s="13">
        <v>1628446.153709</v>
      </c>
      <c r="D154" s="13">
        <v>2712.663</v>
      </c>
      <c r="E154" s="13">
        <v>1621829.225171</v>
      </c>
      <c r="F154" s="37">
        <v>167.8775</v>
      </c>
      <c r="G154" s="37">
        <v>32219.245105000002</v>
      </c>
      <c r="H154" s="38">
        <f t="shared" si="19"/>
        <v>1.9865991193741696E-2</v>
      </c>
      <c r="I154" s="13">
        <v>2726.444</v>
      </c>
      <c r="J154" s="13">
        <v>1628431.5264309999</v>
      </c>
      <c r="K154" s="37">
        <v>178.16470000000001</v>
      </c>
      <c r="L154" s="37">
        <v>41464.259466999996</v>
      </c>
      <c r="M154" s="38">
        <f t="shared" si="23"/>
        <v>2.5462697567564519E-2</v>
      </c>
      <c r="N154" s="39">
        <f t="shared" si="20"/>
        <v>10.287200000000013</v>
      </c>
    </row>
    <row r="155" spans="1:14" x14ac:dyDescent="0.3">
      <c r="A155" s="35" t="s">
        <v>536</v>
      </c>
      <c r="B155" s="13">
        <v>1456.885</v>
      </c>
      <c r="C155" s="13">
        <v>824846.00014899997</v>
      </c>
      <c r="D155" s="13">
        <v>1456.885</v>
      </c>
      <c r="E155" s="13">
        <v>824846.00014899997</v>
      </c>
      <c r="F155" s="37">
        <v>754.28300000000002</v>
      </c>
      <c r="G155" s="37">
        <v>323739.83801800001</v>
      </c>
      <c r="H155" s="38">
        <f t="shared" si="19"/>
        <v>0.39248518870130877</v>
      </c>
      <c r="I155" s="13">
        <v>1456.885</v>
      </c>
      <c r="J155" s="13">
        <v>824846.00014899997</v>
      </c>
      <c r="K155" s="37">
        <v>788.74400000000003</v>
      </c>
      <c r="L155" s="37">
        <v>352586.87048699998</v>
      </c>
      <c r="M155" s="38">
        <f>L155/J155</f>
        <v>0.42745781688134366</v>
      </c>
      <c r="N155" s="39">
        <f t="shared" si="20"/>
        <v>34.461000000000013</v>
      </c>
    </row>
    <row r="156" spans="1:14" x14ac:dyDescent="0.3">
      <c r="A156" s="35" t="s">
        <v>439</v>
      </c>
      <c r="B156" s="13">
        <v>3460.431</v>
      </c>
      <c r="C156" s="13">
        <v>1619481.0647820001</v>
      </c>
      <c r="D156" s="13">
        <v>3459.2930000000001</v>
      </c>
      <c r="E156" s="13">
        <v>1619341.424201</v>
      </c>
      <c r="F156" s="37">
        <v>1956.6729</v>
      </c>
      <c r="G156" s="37">
        <v>779635.24195099995</v>
      </c>
      <c r="H156" s="38">
        <f t="shared" si="19"/>
        <v>0.48145204605982345</v>
      </c>
      <c r="I156" s="13">
        <v>3460.431</v>
      </c>
      <c r="J156" s="13">
        <v>1619481.0647820001</v>
      </c>
      <c r="K156" s="37">
        <v>1639.4896999999999</v>
      </c>
      <c r="L156" s="37">
        <v>645068.13296900003</v>
      </c>
      <c r="M156" s="38">
        <f t="shared" si="23"/>
        <v>0.39831779882886947</v>
      </c>
      <c r="N156" s="39">
        <f t="shared" si="20"/>
        <v>-317.18320000000017</v>
      </c>
    </row>
    <row r="157" spans="1:14" x14ac:dyDescent="0.3">
      <c r="A157" s="35" t="s">
        <v>540</v>
      </c>
      <c r="B157" s="13">
        <v>3035.0159999999996</v>
      </c>
      <c r="C157" s="13">
        <v>1812273.8226960001</v>
      </c>
      <c r="D157" s="13">
        <v>3035.0159999999996</v>
      </c>
      <c r="E157" s="13">
        <v>1812273.8226960001</v>
      </c>
      <c r="F157" s="37">
        <v>2164.2179999999998</v>
      </c>
      <c r="G157" s="37">
        <v>1130251.9285590001</v>
      </c>
      <c r="H157" s="38">
        <f t="shared" si="19"/>
        <v>0.62366509652365831</v>
      </c>
      <c r="I157" s="13">
        <v>3035.0159999999996</v>
      </c>
      <c r="J157" s="13">
        <v>1812273.8226960001</v>
      </c>
      <c r="K157" s="37">
        <v>2154.3389999999999</v>
      </c>
      <c r="L157" s="37">
        <v>1124831.8967319999</v>
      </c>
      <c r="M157" s="38">
        <f t="shared" si="23"/>
        <v>0.62067436092999551</v>
      </c>
      <c r="N157" s="39">
        <f t="shared" si="20"/>
        <v>-9.8789999999999054</v>
      </c>
    </row>
    <row r="158" spans="1:14" x14ac:dyDescent="0.3">
      <c r="A158" s="35" t="s">
        <v>566</v>
      </c>
      <c r="B158" s="13">
        <v>10150.933999999999</v>
      </c>
      <c r="C158" s="13">
        <v>2269596.368642</v>
      </c>
      <c r="D158" s="13">
        <v>10137.083999999999</v>
      </c>
      <c r="E158" s="13">
        <v>2269462.1962689999</v>
      </c>
      <c r="F158" s="37">
        <v>2777.1239999999998</v>
      </c>
      <c r="G158" s="37">
        <v>861316.85872400005</v>
      </c>
      <c r="H158" s="38">
        <f t="shared" si="19"/>
        <v>0.37952465572680899</v>
      </c>
      <c r="I158" s="13">
        <v>10150.933999999999</v>
      </c>
      <c r="J158" s="13">
        <v>2269596.368642</v>
      </c>
      <c r="K158" s="37">
        <v>2774.6450000000004</v>
      </c>
      <c r="L158" s="37">
        <v>883862.84500199999</v>
      </c>
      <c r="M158" s="38">
        <f t="shared" si="23"/>
        <v>0.38943613816709366</v>
      </c>
      <c r="N158" s="39">
        <f t="shared" si="20"/>
        <v>-2.4789999999993597</v>
      </c>
    </row>
    <row r="159" spans="1:14" x14ac:dyDescent="0.3">
      <c r="A159" s="35" t="s">
        <v>573</v>
      </c>
      <c r="B159" s="13">
        <v>4579.1310000000003</v>
      </c>
      <c r="C159" s="13">
        <v>1827889.4012479999</v>
      </c>
      <c r="D159" s="13">
        <v>4579.1310000000003</v>
      </c>
      <c r="E159" s="13">
        <v>1827889.4012479999</v>
      </c>
      <c r="F159" s="37">
        <v>2471.0889999999999</v>
      </c>
      <c r="G159" s="37">
        <v>1035707.941353</v>
      </c>
      <c r="H159" s="38">
        <f t="shared" si="19"/>
        <v>0.56661411825347074</v>
      </c>
      <c r="I159" s="13">
        <v>4579.1310000000003</v>
      </c>
      <c r="J159" s="13">
        <v>1827889.4012479999</v>
      </c>
      <c r="K159" s="37">
        <v>2400.4360000000001</v>
      </c>
      <c r="L159" s="37">
        <v>991622.31608299993</v>
      </c>
      <c r="M159" s="38">
        <f t="shared" si="23"/>
        <v>0.54249579619312049</v>
      </c>
      <c r="N159" s="39">
        <f t="shared" si="20"/>
        <v>-70.652999999999793</v>
      </c>
    </row>
    <row r="160" spans="1:14" x14ac:dyDescent="0.3">
      <c r="A160" s="35" t="s">
        <v>578</v>
      </c>
      <c r="B160" s="13">
        <v>2549.9030000000002</v>
      </c>
      <c r="C160" s="13">
        <v>1464689.352374</v>
      </c>
      <c r="D160" s="13">
        <v>2549.9030000000002</v>
      </c>
      <c r="E160" s="13">
        <v>1464689.352374</v>
      </c>
      <c r="F160" s="37">
        <v>2316.9499999999998</v>
      </c>
      <c r="G160" s="37">
        <v>1236438.13509</v>
      </c>
      <c r="H160" s="38">
        <f t="shared" si="19"/>
        <v>0.84416407689859596</v>
      </c>
      <c r="I160" s="13">
        <v>2549.9030000000002</v>
      </c>
      <c r="J160" s="13">
        <v>1464689.352374</v>
      </c>
      <c r="K160" s="37">
        <v>2192.8780000000002</v>
      </c>
      <c r="L160" s="37">
        <v>1159772.533088</v>
      </c>
      <c r="M160" s="38">
        <f t="shared" si="23"/>
        <v>0.79182150891464853</v>
      </c>
      <c r="N160" s="39">
        <f t="shared" si="20"/>
        <v>-124.07199999999966</v>
      </c>
    </row>
    <row r="161" spans="1:14" x14ac:dyDescent="0.3">
      <c r="A161" s="35" t="s">
        <v>543</v>
      </c>
      <c r="B161" s="13">
        <v>507.79560000000004</v>
      </c>
      <c r="C161" s="13">
        <v>4259644.1025360003</v>
      </c>
      <c r="D161" s="13">
        <v>507.79560000000004</v>
      </c>
      <c r="E161" s="13">
        <v>4259644.1025360003</v>
      </c>
      <c r="F161" s="37">
        <v>9.1440389999999994</v>
      </c>
      <c r="G161" s="37">
        <v>28128.547634000002</v>
      </c>
      <c r="H161" s="38">
        <f t="shared" si="19"/>
        <v>6.603497136592593E-3</v>
      </c>
      <c r="I161" s="13">
        <v>507.79560000000004</v>
      </c>
      <c r="J161" s="13">
        <v>4259644.1025360003</v>
      </c>
      <c r="K161" s="37">
        <v>11.303619999999999</v>
      </c>
      <c r="L161" s="37">
        <v>49527.217218999998</v>
      </c>
      <c r="M161" s="38">
        <f t="shared" si="23"/>
        <v>1.1627078701132266E-2</v>
      </c>
      <c r="N161" s="39">
        <f t="shared" si="20"/>
        <v>2.1595809999999993</v>
      </c>
    </row>
    <row r="162" spans="1:14" x14ac:dyDescent="0.3">
      <c r="A162" s="35" t="s">
        <v>547</v>
      </c>
      <c r="B162" s="13">
        <v>8682.2260000000006</v>
      </c>
      <c r="C162" s="13">
        <v>880909.19625699997</v>
      </c>
      <c r="D162" s="13">
        <v>8655.6459999999988</v>
      </c>
      <c r="E162" s="13">
        <v>880131.20177599997</v>
      </c>
      <c r="F162" s="37">
        <v>3486.5410000000002</v>
      </c>
      <c r="G162" s="37">
        <v>428275.13015100005</v>
      </c>
      <c r="H162" s="38">
        <f t="shared" si="19"/>
        <v>0.48660373508721405</v>
      </c>
      <c r="I162" s="13">
        <v>8661.5059999999994</v>
      </c>
      <c r="J162" s="13">
        <v>880681.45014800003</v>
      </c>
      <c r="K162" s="37">
        <v>2655.145</v>
      </c>
      <c r="L162" s="37">
        <v>395689.30132199998</v>
      </c>
      <c r="M162" s="38">
        <f t="shared" si="23"/>
        <v>0.44929900732609246</v>
      </c>
      <c r="N162" s="39">
        <f t="shared" si="20"/>
        <v>-831.39600000000019</v>
      </c>
    </row>
    <row r="163" spans="1:14" x14ac:dyDescent="0.3">
      <c r="A163" s="35" t="s">
        <v>586</v>
      </c>
      <c r="B163" s="13">
        <v>5174.6657999999998</v>
      </c>
      <c r="C163" s="13">
        <v>1476716.631328</v>
      </c>
      <c r="D163" s="13">
        <v>4773.8287999999993</v>
      </c>
      <c r="E163" s="13">
        <v>1461372.396373</v>
      </c>
      <c r="F163" s="37">
        <v>1361.8303000000001</v>
      </c>
      <c r="G163" s="37">
        <v>586268.49724199995</v>
      </c>
      <c r="H163" s="38">
        <f t="shared" si="19"/>
        <v>0.40117666017030817</v>
      </c>
      <c r="I163" s="13">
        <v>5107.6147999999994</v>
      </c>
      <c r="J163" s="13">
        <v>1473496.6716169999</v>
      </c>
      <c r="K163" s="37">
        <v>1491.3194999999998</v>
      </c>
      <c r="L163" s="37">
        <v>591647.92671899998</v>
      </c>
      <c r="M163" s="38">
        <f t="shared" si="23"/>
        <v>0.40152647652046047</v>
      </c>
      <c r="N163" s="39">
        <f t="shared" si="20"/>
        <v>129.48919999999976</v>
      </c>
    </row>
    <row r="164" spans="1:14" x14ac:dyDescent="0.3">
      <c r="A164" s="35" t="s">
        <v>591</v>
      </c>
      <c r="B164" s="13">
        <v>1543.0029999999999</v>
      </c>
      <c r="C164" s="13">
        <v>822644.71177099994</v>
      </c>
      <c r="D164" s="13">
        <v>1543.0029999999999</v>
      </c>
      <c r="E164" s="13">
        <v>822644.71177099994</v>
      </c>
      <c r="F164" s="37">
        <v>522.52380000000005</v>
      </c>
      <c r="G164" s="37">
        <v>205387.27660300001</v>
      </c>
      <c r="H164" s="38">
        <f t="shared" si="19"/>
        <v>0.24966704783264171</v>
      </c>
      <c r="I164" s="13">
        <v>1543.0029999999999</v>
      </c>
      <c r="J164" s="13">
        <v>822644.71177099994</v>
      </c>
      <c r="K164" s="37">
        <v>496.79129999999998</v>
      </c>
      <c r="L164" s="37">
        <v>195003.301007</v>
      </c>
      <c r="M164" s="38">
        <f t="shared" si="23"/>
        <v>0.23704437434137809</v>
      </c>
      <c r="N164" s="39">
        <f t="shared" si="20"/>
        <v>-25.732500000000073</v>
      </c>
    </row>
    <row r="165" spans="1:14" x14ac:dyDescent="0.3">
      <c r="A165" s="35" t="s">
        <v>594</v>
      </c>
      <c r="B165" s="13">
        <v>1675.66</v>
      </c>
      <c r="C165" s="13">
        <v>728789.21241799998</v>
      </c>
      <c r="D165" s="13">
        <v>1675.66</v>
      </c>
      <c r="E165" s="13">
        <v>728789.21241799998</v>
      </c>
      <c r="F165" s="37">
        <v>769.89579999999989</v>
      </c>
      <c r="G165" s="37">
        <v>278002.50469600002</v>
      </c>
      <c r="H165" s="38">
        <f t="shared" si="19"/>
        <v>0.38145804021115309</v>
      </c>
      <c r="I165" s="13">
        <v>1675.66</v>
      </c>
      <c r="J165" s="13">
        <v>728789.21241799998</v>
      </c>
      <c r="K165" s="37">
        <v>635.64940000000001</v>
      </c>
      <c r="L165" s="37">
        <v>239159.943432</v>
      </c>
      <c r="M165" s="38">
        <f t="shared" si="23"/>
        <v>0.32816065243132175</v>
      </c>
      <c r="N165" s="39">
        <f t="shared" si="20"/>
        <v>-134.24639999999988</v>
      </c>
    </row>
    <row r="166" spans="1:14" x14ac:dyDescent="0.3">
      <c r="A166" s="35" t="s">
        <v>597</v>
      </c>
      <c r="B166" s="13">
        <v>19675.240000000002</v>
      </c>
      <c r="C166" s="13">
        <v>1502768.3260550001</v>
      </c>
      <c r="D166" s="13">
        <v>19268.389999999996</v>
      </c>
      <c r="E166" s="13">
        <v>1464142.2984420001</v>
      </c>
      <c r="F166" s="37">
        <v>662.58777199999997</v>
      </c>
      <c r="G166" s="37">
        <v>22609.763693000001</v>
      </c>
      <c r="H166" s="38">
        <f t="shared" si="19"/>
        <v>1.5442326689871022E-2</v>
      </c>
      <c r="I166" s="13">
        <v>19671.54</v>
      </c>
      <c r="J166" s="13">
        <v>1502310.1020159998</v>
      </c>
      <c r="K166" s="37">
        <v>646.90665000000001</v>
      </c>
      <c r="L166" s="37">
        <v>24099.590422999998</v>
      </c>
      <c r="M166" s="38">
        <f t="shared" si="23"/>
        <v>1.6041688324307982E-2</v>
      </c>
      <c r="N166" s="39">
        <f t="shared" si="20"/>
        <v>-15.681121999999959</v>
      </c>
    </row>
    <row r="167" spans="1:14" x14ac:dyDescent="0.3">
      <c r="A167" s="35" t="s">
        <v>604</v>
      </c>
      <c r="B167" s="13">
        <v>7627.4410000000007</v>
      </c>
      <c r="C167" s="13">
        <v>933430.62081200001</v>
      </c>
      <c r="D167" s="13">
        <v>7620.2030000000004</v>
      </c>
      <c r="E167" s="13">
        <v>932879.06616499997</v>
      </c>
      <c r="F167" s="37">
        <v>1796.9159999999999</v>
      </c>
      <c r="G167" s="37">
        <v>247050.04077000002</v>
      </c>
      <c r="H167" s="38">
        <f t="shared" si="19"/>
        <v>0.26482536668510026</v>
      </c>
      <c r="I167" s="13">
        <v>7627.4410000000007</v>
      </c>
      <c r="J167" s="13">
        <v>933430.62081200001</v>
      </c>
      <c r="K167" s="37">
        <v>1626.2860000000001</v>
      </c>
      <c r="L167" s="37">
        <v>251048.418982</v>
      </c>
      <c r="M167" s="38">
        <f t="shared" si="23"/>
        <v>0.26895241422829114</v>
      </c>
      <c r="N167" s="39">
        <f t="shared" si="20"/>
        <v>-170.62999999999988</v>
      </c>
    </row>
    <row r="168" spans="1:14" x14ac:dyDescent="0.3">
      <c r="A168" s="35" t="s">
        <v>552</v>
      </c>
      <c r="B168" s="13">
        <v>5486.1339999999991</v>
      </c>
      <c r="C168" s="13">
        <v>1102727.902026</v>
      </c>
      <c r="D168" s="13">
        <v>5446.8069999999998</v>
      </c>
      <c r="E168" s="13">
        <v>1099152.6825390002</v>
      </c>
      <c r="F168" s="37">
        <v>1340.6599999999999</v>
      </c>
      <c r="G168" s="37">
        <v>384037.22793499997</v>
      </c>
      <c r="H168" s="38">
        <f t="shared" si="19"/>
        <v>0.34939388679640832</v>
      </c>
      <c r="I168" s="13">
        <v>5486.1339999999991</v>
      </c>
      <c r="J168" s="13">
        <v>1102727.902026</v>
      </c>
      <c r="K168" s="37">
        <v>1367.356</v>
      </c>
      <c r="L168" s="37">
        <v>407643.99051899998</v>
      </c>
      <c r="M168" s="38">
        <f t="shared" si="23"/>
        <v>0.36966870047456968</v>
      </c>
      <c r="N168" s="39">
        <f t="shared" si="20"/>
        <v>26.69600000000014</v>
      </c>
    </row>
    <row r="169" spans="1:14" ht="17.25" thickBot="1" x14ac:dyDescent="0.35">
      <c r="A169" s="41" t="s">
        <v>555</v>
      </c>
      <c r="B169" s="42">
        <v>241.8134</v>
      </c>
      <c r="C169" s="42">
        <v>2222959.2980920002</v>
      </c>
      <c r="D169" s="42">
        <v>232.4282</v>
      </c>
      <c r="E169" s="42">
        <v>2096203.139642</v>
      </c>
      <c r="F169" s="44">
        <v>1.74932</v>
      </c>
      <c r="G169" s="44">
        <v>1477.204696</v>
      </c>
      <c r="H169" s="45">
        <f t="shared" si="19"/>
        <v>7.0470493439499585E-4</v>
      </c>
      <c r="I169" s="42">
        <v>241.8134</v>
      </c>
      <c r="J169" s="42">
        <v>2222959.2980920002</v>
      </c>
      <c r="K169" s="44">
        <v>0.98389700000000002</v>
      </c>
      <c r="L169" s="44">
        <v>438.80650000000003</v>
      </c>
      <c r="M169" s="45">
        <f t="shared" si="23"/>
        <v>1.9739745139581922E-4</v>
      </c>
      <c r="N169" s="46">
        <f t="shared" si="20"/>
        <v>-0.76542299999999996</v>
      </c>
    </row>
    <row r="170" spans="1:14" x14ac:dyDescent="0.3">
      <c r="A170" s="17" t="s">
        <v>0</v>
      </c>
      <c r="B170" s="17"/>
      <c r="C170" s="17"/>
      <c r="D170" s="17"/>
      <c r="E170" s="17"/>
      <c r="F170" s="17"/>
      <c r="G170" s="17"/>
      <c r="H170" s="17"/>
      <c r="I170" s="17"/>
      <c r="J170" s="17"/>
      <c r="K170" s="17"/>
      <c r="L170" s="17"/>
      <c r="M170" s="17"/>
      <c r="N170" s="17"/>
    </row>
    <row r="171" spans="1:14" x14ac:dyDescent="0.3">
      <c r="A171" s="17" t="s">
        <v>2</v>
      </c>
      <c r="B171" s="17"/>
      <c r="C171" s="17"/>
      <c r="D171" s="17"/>
      <c r="E171" s="17"/>
      <c r="F171" s="17"/>
      <c r="G171" s="17"/>
      <c r="H171" s="17"/>
      <c r="I171" s="17"/>
      <c r="J171" s="17"/>
      <c r="K171" s="17"/>
      <c r="L171" s="17"/>
      <c r="M171" s="17"/>
      <c r="N171" s="17"/>
    </row>
    <row r="172" spans="1:14" x14ac:dyDescent="0.3">
      <c r="A172" s="17" t="s">
        <v>652</v>
      </c>
      <c r="B172" s="17"/>
      <c r="C172" s="17"/>
      <c r="D172" s="17"/>
      <c r="E172" s="17"/>
      <c r="F172" s="17"/>
      <c r="G172" s="17"/>
      <c r="H172" s="17"/>
      <c r="I172" s="17"/>
      <c r="J172" s="17"/>
      <c r="K172" s="17"/>
      <c r="L172" s="17"/>
      <c r="M172" s="17"/>
      <c r="N172" s="17"/>
    </row>
    <row r="173" spans="1:14" x14ac:dyDescent="0.3">
      <c r="A173" s="17" t="s">
        <v>1</v>
      </c>
      <c r="B173" s="17"/>
      <c r="C173" s="17"/>
      <c r="D173" s="17"/>
      <c r="E173" s="17"/>
      <c r="F173" s="17"/>
      <c r="G173" s="17"/>
      <c r="H173" s="17"/>
      <c r="I173" s="17"/>
      <c r="J173" s="17"/>
      <c r="K173" s="17"/>
      <c r="L173" s="17"/>
      <c r="M173" s="17"/>
      <c r="N173" s="17"/>
    </row>
    <row r="174" spans="1:14" x14ac:dyDescent="0.3">
      <c r="A174" s="17" t="s">
        <v>650</v>
      </c>
      <c r="B174" s="17"/>
      <c r="C174" s="17"/>
      <c r="D174" s="17"/>
      <c r="E174" s="17"/>
      <c r="F174" s="17"/>
      <c r="G174" s="17"/>
      <c r="H174" s="17"/>
      <c r="I174" s="17"/>
      <c r="J174" s="17"/>
      <c r="K174" s="17"/>
      <c r="L174" s="17"/>
      <c r="M174" s="17"/>
      <c r="N174" s="17"/>
    </row>
    <row r="175" spans="1:14" x14ac:dyDescent="0.3">
      <c r="A175" s="18" t="s">
        <v>651</v>
      </c>
      <c r="B175" s="18"/>
      <c r="C175" s="18"/>
      <c r="D175" s="18"/>
      <c r="E175" s="18"/>
      <c r="F175" s="18"/>
      <c r="G175" s="18"/>
      <c r="H175" s="18"/>
      <c r="I175" s="18"/>
      <c r="J175" s="18"/>
      <c r="K175" s="18"/>
      <c r="L175" s="18"/>
      <c r="M175" s="18"/>
      <c r="N175" s="18"/>
    </row>
  </sheetData>
  <mergeCells count="6">
    <mergeCell ref="A174:N174"/>
    <mergeCell ref="A175:N175"/>
    <mergeCell ref="A170:N170"/>
    <mergeCell ref="A171:N171"/>
    <mergeCell ref="A172:N172"/>
    <mergeCell ref="A173:N17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3E231-EC42-4C8F-BDD9-47C66274802F}">
  <dimension ref="A1:N757"/>
  <sheetViews>
    <sheetView zoomScale="85" zoomScaleNormal="85" workbookViewId="0">
      <pane ySplit="1" topLeftCell="A96" activePane="bottomLeft" state="frozen"/>
      <selection pane="bottomLeft" activeCell="S10" sqref="S10"/>
    </sheetView>
  </sheetViews>
  <sheetFormatPr defaultRowHeight="16.5" x14ac:dyDescent="0.3"/>
  <cols>
    <col min="1" max="1" width="34.85546875" style="114" customWidth="1"/>
    <col min="2" max="2" width="17" style="22" customWidth="1"/>
    <col min="3" max="3" width="19.28515625" style="22" customWidth="1"/>
    <col min="4" max="4" width="17.42578125" style="22" customWidth="1"/>
    <col min="5" max="5" width="18.28515625" style="22" customWidth="1"/>
    <col min="6" max="6" width="15.85546875" style="56" customWidth="1"/>
    <col min="7" max="7" width="16.28515625" style="22" customWidth="1"/>
    <col min="8" max="8" width="16" style="115" customWidth="1"/>
    <col min="9" max="10" width="18.140625" style="22" customWidth="1"/>
    <col min="11" max="11" width="14.42578125" style="22" customWidth="1"/>
    <col min="12" max="12" width="16.85546875" style="22" customWidth="1"/>
    <col min="13" max="13" width="14.7109375" style="58" customWidth="1"/>
    <col min="14" max="14" width="19.85546875" style="116" customWidth="1"/>
    <col min="15" max="16384" width="9.140625" style="22"/>
  </cols>
  <sheetData>
    <row r="1" spans="1:14" ht="85.5" customHeight="1" x14ac:dyDescent="0.3">
      <c r="A1" s="3" t="s">
        <v>634</v>
      </c>
      <c r="B1" s="4" t="s">
        <v>671</v>
      </c>
      <c r="C1" s="4" t="s">
        <v>633</v>
      </c>
      <c r="D1" s="5" t="s">
        <v>663</v>
      </c>
      <c r="E1" s="5" t="s">
        <v>640</v>
      </c>
      <c r="F1" s="5" t="s">
        <v>672</v>
      </c>
      <c r="G1" s="5" t="s">
        <v>647</v>
      </c>
      <c r="H1" s="20" t="s">
        <v>644</v>
      </c>
      <c r="I1" s="6" t="s">
        <v>665</v>
      </c>
      <c r="J1" s="6" t="s">
        <v>639</v>
      </c>
      <c r="K1" s="6" t="s">
        <v>666</v>
      </c>
      <c r="L1" s="6" t="s">
        <v>635</v>
      </c>
      <c r="M1" s="6" t="s">
        <v>636</v>
      </c>
      <c r="N1" s="7" t="s">
        <v>667</v>
      </c>
    </row>
    <row r="2" spans="1:14" s="67" customFormat="1" ht="23.25" customHeight="1" x14ac:dyDescent="0.25">
      <c r="A2" s="61" t="s">
        <v>6</v>
      </c>
      <c r="B2" s="62">
        <v>877964.67391000001</v>
      </c>
      <c r="C2" s="62">
        <v>231088952.39900401</v>
      </c>
      <c r="D2" s="62">
        <v>845542.30090999999</v>
      </c>
      <c r="E2" s="62">
        <v>229529522.05971599</v>
      </c>
      <c r="F2" s="63">
        <v>68963.779028000004</v>
      </c>
      <c r="G2" s="62">
        <v>23717896.320079993</v>
      </c>
      <c r="H2" s="64">
        <f>G2/E2</f>
        <v>0.10333266112020824</v>
      </c>
      <c r="I2" s="62">
        <v>862921.21501000004</v>
      </c>
      <c r="J2" s="62">
        <v>230560435.56409398</v>
      </c>
      <c r="K2" s="63">
        <v>59789.418791000011</v>
      </c>
      <c r="L2" s="62">
        <v>21814554.308903988</v>
      </c>
      <c r="M2" s="65">
        <f>L2/J2</f>
        <v>9.4615341333529515E-2</v>
      </c>
      <c r="N2" s="66">
        <f>K2-F2</f>
        <v>-9174.3602369999935</v>
      </c>
    </row>
    <row r="3" spans="1:14" ht="19.5" customHeight="1" x14ac:dyDescent="0.3">
      <c r="A3" s="68" t="s">
        <v>5</v>
      </c>
      <c r="B3" s="69">
        <v>10667.352499999999</v>
      </c>
      <c r="C3" s="69">
        <v>3636933.0906039993</v>
      </c>
      <c r="D3" s="69">
        <v>10667.352499999999</v>
      </c>
      <c r="E3" s="69">
        <v>3636933.0906039993</v>
      </c>
      <c r="F3" s="70">
        <v>57.460031000000001</v>
      </c>
      <c r="G3" s="69">
        <v>20143.640798</v>
      </c>
      <c r="H3" s="71">
        <f>G3/E3</f>
        <v>5.5386338698506735E-3</v>
      </c>
      <c r="I3" s="69">
        <v>11119.052</v>
      </c>
      <c r="J3" s="69">
        <v>3692093.9621059997</v>
      </c>
      <c r="K3" s="70">
        <v>57.874008000000003</v>
      </c>
      <c r="L3" s="69">
        <v>20741.297646999999</v>
      </c>
      <c r="M3" s="72">
        <f>L3/J3</f>
        <v>5.617759964908639E-3</v>
      </c>
      <c r="N3" s="73">
        <f>K3-F3</f>
        <v>0.4139770000000027</v>
      </c>
    </row>
    <row r="4" spans="1:14" ht="15" customHeight="1" x14ac:dyDescent="0.3">
      <c r="A4" s="74" t="s">
        <v>4</v>
      </c>
      <c r="B4" s="75">
        <v>653.77499999999998</v>
      </c>
      <c r="C4" s="75">
        <v>367343.61476599996</v>
      </c>
      <c r="D4" s="75">
        <v>653.77499999999998</v>
      </c>
      <c r="E4" s="75">
        <v>367343.61476599996</v>
      </c>
      <c r="F4" s="76">
        <v>0</v>
      </c>
      <c r="G4" s="77" t="s">
        <v>642</v>
      </c>
      <c r="H4" s="77" t="s">
        <v>642</v>
      </c>
      <c r="I4" s="75">
        <v>692.35400000000004</v>
      </c>
      <c r="J4" s="75">
        <v>377202.76399100001</v>
      </c>
      <c r="K4" s="76">
        <v>0.271783</v>
      </c>
      <c r="L4" s="77">
        <v>214.89660000000001</v>
      </c>
      <c r="M4" s="78">
        <f>L4/J4</f>
        <v>5.697110957679181E-4</v>
      </c>
      <c r="N4" s="79">
        <f>K4-F4</f>
        <v>0.271783</v>
      </c>
    </row>
    <row r="5" spans="1:14" ht="15" customHeight="1" x14ac:dyDescent="0.3">
      <c r="A5" s="80" t="s">
        <v>4</v>
      </c>
      <c r="B5" s="13">
        <v>231.70599999999999</v>
      </c>
      <c r="C5" s="13">
        <v>120638.39649499999</v>
      </c>
      <c r="D5" s="13">
        <v>231.70599999999999</v>
      </c>
      <c r="E5" s="13">
        <v>120638.39649499999</v>
      </c>
      <c r="F5" s="81">
        <v>0</v>
      </c>
      <c r="G5" s="81">
        <v>0</v>
      </c>
      <c r="H5" s="81">
        <v>0</v>
      </c>
      <c r="I5" s="13">
        <v>266.755</v>
      </c>
      <c r="J5" s="13">
        <v>129510.19174900001</v>
      </c>
      <c r="K5" s="81">
        <v>0</v>
      </c>
      <c r="L5" s="81" t="s">
        <v>642</v>
      </c>
      <c r="M5" s="81" t="s">
        <v>642</v>
      </c>
      <c r="N5" s="82">
        <f>K5-F5</f>
        <v>0</v>
      </c>
    </row>
    <row r="6" spans="1:14" ht="15" customHeight="1" x14ac:dyDescent="0.3">
      <c r="A6" s="80" t="s">
        <v>7</v>
      </c>
      <c r="B6" s="13">
        <v>236.702</v>
      </c>
      <c r="C6" s="13">
        <v>144956.89464499999</v>
      </c>
      <c r="D6" s="13">
        <v>236.702</v>
      </c>
      <c r="E6" s="13">
        <v>144956.89464499999</v>
      </c>
      <c r="F6" s="81">
        <v>0</v>
      </c>
      <c r="G6" s="81">
        <v>0</v>
      </c>
      <c r="H6" s="81">
        <v>0</v>
      </c>
      <c r="I6" s="13">
        <v>236.702</v>
      </c>
      <c r="J6" s="13">
        <v>144956.89464499999</v>
      </c>
      <c r="K6" s="81">
        <v>0.271783</v>
      </c>
      <c r="L6" s="81">
        <v>214.89660000000001</v>
      </c>
      <c r="M6" s="83">
        <f>L6/J6</f>
        <v>1.4824862282424207E-3</v>
      </c>
      <c r="N6" s="82">
        <f>K6-F6</f>
        <v>0.271783</v>
      </c>
    </row>
    <row r="7" spans="1:14" ht="15" customHeight="1" x14ac:dyDescent="0.3">
      <c r="A7" s="80" t="s">
        <v>8</v>
      </c>
      <c r="B7" s="13">
        <v>185.36699999999999</v>
      </c>
      <c r="C7" s="13">
        <v>101748.323626</v>
      </c>
      <c r="D7" s="13">
        <v>185.36699999999999</v>
      </c>
      <c r="E7" s="13">
        <v>101748.323626</v>
      </c>
      <c r="F7" s="81">
        <v>0</v>
      </c>
      <c r="G7" s="81">
        <v>0</v>
      </c>
      <c r="H7" s="81">
        <v>0</v>
      </c>
      <c r="I7" s="13">
        <v>188.89699999999999</v>
      </c>
      <c r="J7" s="13">
        <v>102735.677597</v>
      </c>
      <c r="K7" s="81">
        <v>0</v>
      </c>
      <c r="L7" s="81" t="s">
        <v>642</v>
      </c>
      <c r="M7" s="81" t="s">
        <v>642</v>
      </c>
      <c r="N7" s="82">
        <f t="shared" ref="N7:N69" si="0">K7-F7</f>
        <v>0</v>
      </c>
    </row>
    <row r="8" spans="1:14" ht="15" customHeight="1" x14ac:dyDescent="0.3">
      <c r="A8" s="74" t="s">
        <v>14</v>
      </c>
      <c r="B8" s="75">
        <v>1218.8800000000001</v>
      </c>
      <c r="C8" s="75">
        <v>380655.93204300001</v>
      </c>
      <c r="D8" s="75">
        <v>1218.8800000000001</v>
      </c>
      <c r="E8" s="75">
        <v>380655.93204300001</v>
      </c>
      <c r="F8" s="84">
        <v>4.011444</v>
      </c>
      <c r="G8" s="75">
        <v>1677.6555209999999</v>
      </c>
      <c r="H8" s="85">
        <f>G8/E8</f>
        <v>4.4072753890788885E-3</v>
      </c>
      <c r="I8" s="75">
        <v>1218.8800000000001</v>
      </c>
      <c r="J8" s="75">
        <v>380655.93204300001</v>
      </c>
      <c r="K8" s="84">
        <v>2.2190509999999999</v>
      </c>
      <c r="L8" s="75">
        <v>1316.4238740000001</v>
      </c>
      <c r="M8" s="78">
        <f>L8/J8</f>
        <v>3.4583038465595042E-3</v>
      </c>
      <c r="N8" s="79">
        <f>K8-F8</f>
        <v>-1.7923930000000001</v>
      </c>
    </row>
    <row r="9" spans="1:14" ht="15" customHeight="1" x14ac:dyDescent="0.3">
      <c r="A9" s="80" t="s">
        <v>13</v>
      </c>
      <c r="B9" s="13">
        <v>457.66500000000002</v>
      </c>
      <c r="C9" s="13">
        <v>137689.18976099999</v>
      </c>
      <c r="D9" s="13">
        <v>457.66500000000002</v>
      </c>
      <c r="E9" s="13">
        <v>137689.18976099999</v>
      </c>
      <c r="F9" s="55">
        <v>3.7182599999999999</v>
      </c>
      <c r="G9" s="13">
        <v>1343.9852579999999</v>
      </c>
      <c r="H9" s="86">
        <f>G9/E9</f>
        <v>9.7610078200974313E-3</v>
      </c>
      <c r="I9" s="13">
        <v>457.66500000000002</v>
      </c>
      <c r="J9" s="13">
        <v>137689.18976099999</v>
      </c>
      <c r="K9" s="55">
        <v>1.7654300000000001</v>
      </c>
      <c r="L9" s="13">
        <v>761.60913400000004</v>
      </c>
      <c r="M9" s="83">
        <f>L9/J9</f>
        <v>5.5313647739666152E-3</v>
      </c>
      <c r="N9" s="39">
        <f t="shared" si="0"/>
        <v>-1.9528299999999998</v>
      </c>
    </row>
    <row r="10" spans="1:14" ht="15" customHeight="1" x14ac:dyDescent="0.3">
      <c r="A10" s="80" t="s">
        <v>14</v>
      </c>
      <c r="B10" s="13">
        <v>374.15699999999998</v>
      </c>
      <c r="C10" s="13">
        <v>106133.73675700001</v>
      </c>
      <c r="D10" s="13">
        <v>374.15699999999998</v>
      </c>
      <c r="E10" s="13">
        <v>106133.73675700001</v>
      </c>
      <c r="F10" s="55">
        <v>0.293184</v>
      </c>
      <c r="G10" s="13">
        <v>333.67026299999998</v>
      </c>
      <c r="H10" s="86">
        <f>G10/E10</f>
        <v>3.1438661559986289E-3</v>
      </c>
      <c r="I10" s="13">
        <v>374.15699999999998</v>
      </c>
      <c r="J10" s="13">
        <v>106133.73675700001</v>
      </c>
      <c r="K10" s="55">
        <v>0.453621</v>
      </c>
      <c r="L10" s="13">
        <v>554.81474000000003</v>
      </c>
      <c r="M10" s="83">
        <f>L10/J10</f>
        <v>5.227505946297584E-3</v>
      </c>
      <c r="N10" s="39">
        <f t="shared" si="0"/>
        <v>0.160437</v>
      </c>
    </row>
    <row r="11" spans="1:14" ht="15" customHeight="1" x14ac:dyDescent="0.3">
      <c r="A11" s="80" t="s">
        <v>15</v>
      </c>
      <c r="B11" s="13">
        <v>387.05799999999999</v>
      </c>
      <c r="C11" s="13">
        <v>136833.00552499999</v>
      </c>
      <c r="D11" s="13">
        <v>387.05799999999999</v>
      </c>
      <c r="E11" s="13">
        <v>136833.00552499999</v>
      </c>
      <c r="F11" s="81">
        <v>0</v>
      </c>
      <c r="G11" s="81">
        <v>0</v>
      </c>
      <c r="H11" s="81">
        <v>0</v>
      </c>
      <c r="I11" s="13">
        <v>387.05799999999999</v>
      </c>
      <c r="J11" s="13">
        <v>136833.00552499999</v>
      </c>
      <c r="K11" s="81">
        <v>0</v>
      </c>
      <c r="L11" s="81">
        <v>0</v>
      </c>
      <c r="M11" s="81">
        <v>0</v>
      </c>
      <c r="N11" s="39">
        <f t="shared" si="0"/>
        <v>0</v>
      </c>
    </row>
    <row r="12" spans="1:14" ht="15" customHeight="1" x14ac:dyDescent="0.3">
      <c r="A12" s="74" t="s">
        <v>10</v>
      </c>
      <c r="B12" s="75">
        <v>480.07810000000001</v>
      </c>
      <c r="C12" s="75">
        <v>140028.62747500002</v>
      </c>
      <c r="D12" s="75">
        <v>480.07810000000001</v>
      </c>
      <c r="E12" s="75">
        <v>140028.62747500002</v>
      </c>
      <c r="F12" s="84">
        <v>0</v>
      </c>
      <c r="G12" s="75">
        <v>0</v>
      </c>
      <c r="H12" s="75">
        <v>0</v>
      </c>
      <c r="I12" s="75">
        <v>537.43540000000007</v>
      </c>
      <c r="J12" s="75">
        <v>151762.33270699999</v>
      </c>
      <c r="K12" s="84">
        <v>0</v>
      </c>
      <c r="L12" s="75">
        <v>0</v>
      </c>
      <c r="M12" s="75">
        <v>0</v>
      </c>
      <c r="N12" s="79">
        <f>K12-F12</f>
        <v>0</v>
      </c>
    </row>
    <row r="13" spans="1:14" ht="15" customHeight="1" x14ac:dyDescent="0.3">
      <c r="A13" s="80" t="s">
        <v>10</v>
      </c>
      <c r="B13" s="13">
        <v>286.279</v>
      </c>
      <c r="C13" s="13">
        <v>98272.967675000007</v>
      </c>
      <c r="D13" s="13">
        <v>286.279</v>
      </c>
      <c r="E13" s="13">
        <v>98272.967675000007</v>
      </c>
      <c r="F13" s="81">
        <v>0</v>
      </c>
      <c r="G13" s="81">
        <v>0</v>
      </c>
      <c r="H13" s="81">
        <v>0</v>
      </c>
      <c r="I13" s="13">
        <v>295.89</v>
      </c>
      <c r="J13" s="13">
        <v>100653.87093</v>
      </c>
      <c r="K13" s="81">
        <v>0</v>
      </c>
      <c r="L13" s="81">
        <v>0</v>
      </c>
      <c r="M13" s="81">
        <v>0</v>
      </c>
      <c r="N13" s="39">
        <f t="shared" si="0"/>
        <v>0</v>
      </c>
    </row>
    <row r="14" spans="1:14" ht="15" customHeight="1" x14ac:dyDescent="0.3">
      <c r="A14" s="80" t="s">
        <v>9</v>
      </c>
      <c r="B14" s="13">
        <v>148.60300000000001</v>
      </c>
      <c r="C14" s="13">
        <v>28787.310513</v>
      </c>
      <c r="D14" s="13">
        <v>148.60300000000001</v>
      </c>
      <c r="E14" s="13">
        <v>28787.310513</v>
      </c>
      <c r="F14" s="81">
        <v>0</v>
      </c>
      <c r="G14" s="81">
        <v>0</v>
      </c>
      <c r="H14" s="81">
        <v>0</v>
      </c>
      <c r="I14" s="13">
        <v>183.75800000000001</v>
      </c>
      <c r="J14" s="13">
        <v>35024.084125000001</v>
      </c>
      <c r="K14" s="81">
        <v>0</v>
      </c>
      <c r="L14" s="81">
        <v>0</v>
      </c>
      <c r="M14" s="81">
        <v>0</v>
      </c>
      <c r="N14" s="39">
        <f t="shared" si="0"/>
        <v>0</v>
      </c>
    </row>
    <row r="15" spans="1:14" ht="15" customHeight="1" x14ac:dyDescent="0.3">
      <c r="A15" s="80" t="s">
        <v>20</v>
      </c>
      <c r="B15" s="13">
        <v>45.196100000000001</v>
      </c>
      <c r="C15" s="13">
        <v>12968.349286999999</v>
      </c>
      <c r="D15" s="13">
        <v>45.196100000000001</v>
      </c>
      <c r="E15" s="13">
        <v>12968.349286999999</v>
      </c>
      <c r="F15" s="81">
        <v>0</v>
      </c>
      <c r="G15" s="81">
        <v>0</v>
      </c>
      <c r="H15" s="81">
        <v>0</v>
      </c>
      <c r="I15" s="13">
        <v>57.787399999999998</v>
      </c>
      <c r="J15" s="13">
        <v>16084.377651999999</v>
      </c>
      <c r="K15" s="81">
        <v>0</v>
      </c>
      <c r="L15" s="81">
        <v>0</v>
      </c>
      <c r="M15" s="81">
        <v>0</v>
      </c>
      <c r="N15" s="39">
        <f t="shared" si="0"/>
        <v>0</v>
      </c>
    </row>
    <row r="16" spans="1:14" ht="15" customHeight="1" x14ac:dyDescent="0.3">
      <c r="A16" s="74" t="s">
        <v>17</v>
      </c>
      <c r="B16" s="75">
        <v>635.57259999999997</v>
      </c>
      <c r="C16" s="75">
        <v>212443.066211</v>
      </c>
      <c r="D16" s="75">
        <v>635.57259999999997</v>
      </c>
      <c r="E16" s="75">
        <v>212443.066211</v>
      </c>
      <c r="F16" s="84">
        <v>0</v>
      </c>
      <c r="G16" s="75">
        <v>0</v>
      </c>
      <c r="H16" s="75">
        <v>0</v>
      </c>
      <c r="I16" s="75">
        <v>661.67779999999993</v>
      </c>
      <c r="J16" s="75">
        <v>217177.731206</v>
      </c>
      <c r="K16" s="84">
        <v>0</v>
      </c>
      <c r="L16" s="75">
        <v>0</v>
      </c>
      <c r="M16" s="77">
        <v>0</v>
      </c>
      <c r="N16" s="79">
        <f>K16-F16</f>
        <v>0</v>
      </c>
    </row>
    <row r="17" spans="1:14" ht="15" customHeight="1" x14ac:dyDescent="0.3">
      <c r="A17" s="80" t="s">
        <v>16</v>
      </c>
      <c r="B17" s="13">
        <v>78.393600000000006</v>
      </c>
      <c r="C17" s="13">
        <v>38255.009061999997</v>
      </c>
      <c r="D17" s="13">
        <v>78.393600000000006</v>
      </c>
      <c r="E17" s="13">
        <v>38255.009061999997</v>
      </c>
      <c r="F17" s="81">
        <v>0</v>
      </c>
      <c r="G17" s="81">
        <v>0</v>
      </c>
      <c r="H17" s="81">
        <v>0</v>
      </c>
      <c r="I17" s="13">
        <v>80.3048</v>
      </c>
      <c r="J17" s="13">
        <v>38724.550743</v>
      </c>
      <c r="K17" s="81">
        <v>0</v>
      </c>
      <c r="L17" s="81">
        <v>0</v>
      </c>
      <c r="M17" s="81">
        <v>0</v>
      </c>
      <c r="N17" s="39">
        <f t="shared" si="0"/>
        <v>0</v>
      </c>
    </row>
    <row r="18" spans="1:14" ht="15" customHeight="1" x14ac:dyDescent="0.3">
      <c r="A18" s="80" t="s">
        <v>18</v>
      </c>
      <c r="B18" s="13">
        <v>409.25599999999997</v>
      </c>
      <c r="C18" s="13">
        <v>144445.35251299999</v>
      </c>
      <c r="D18" s="13">
        <v>409.25599999999997</v>
      </c>
      <c r="E18" s="13">
        <v>144445.35251299999</v>
      </c>
      <c r="F18" s="81">
        <v>0</v>
      </c>
      <c r="G18" s="81">
        <v>0</v>
      </c>
      <c r="H18" s="81">
        <v>0</v>
      </c>
      <c r="I18" s="13">
        <v>419.01299999999998</v>
      </c>
      <c r="J18" s="13">
        <v>146402.43743200001</v>
      </c>
      <c r="K18" s="81">
        <v>0</v>
      </c>
      <c r="L18" s="81">
        <v>0</v>
      </c>
      <c r="M18" s="81">
        <v>0</v>
      </c>
      <c r="N18" s="39">
        <f t="shared" si="0"/>
        <v>0</v>
      </c>
    </row>
    <row r="19" spans="1:14" ht="15" customHeight="1" x14ac:dyDescent="0.3">
      <c r="A19" s="80" t="s">
        <v>19</v>
      </c>
      <c r="B19" s="13">
        <v>147.923</v>
      </c>
      <c r="C19" s="13">
        <v>29742.704635999999</v>
      </c>
      <c r="D19" s="13">
        <v>147.923</v>
      </c>
      <c r="E19" s="13">
        <v>29742.704635999999</v>
      </c>
      <c r="F19" s="81">
        <v>0</v>
      </c>
      <c r="G19" s="81">
        <v>0</v>
      </c>
      <c r="H19" s="81">
        <v>0</v>
      </c>
      <c r="I19" s="13">
        <v>162.36000000000001</v>
      </c>
      <c r="J19" s="13">
        <v>32050.743031000002</v>
      </c>
      <c r="K19" s="81">
        <v>0</v>
      </c>
      <c r="L19" s="81">
        <v>0</v>
      </c>
      <c r="M19" s="81">
        <v>0</v>
      </c>
      <c r="N19" s="39">
        <f t="shared" si="0"/>
        <v>0</v>
      </c>
    </row>
    <row r="20" spans="1:14" ht="15" customHeight="1" x14ac:dyDescent="0.3">
      <c r="A20" s="74" t="s">
        <v>22</v>
      </c>
      <c r="B20" s="75">
        <v>1605.837</v>
      </c>
      <c r="C20" s="75">
        <v>739705.74405599991</v>
      </c>
      <c r="D20" s="75">
        <v>1605.837</v>
      </c>
      <c r="E20" s="75">
        <v>739705.74405599991</v>
      </c>
      <c r="F20" s="84">
        <v>7.1037839999999992</v>
      </c>
      <c r="G20" s="75">
        <v>5067.4045389999992</v>
      </c>
      <c r="H20" s="85">
        <f>G20/E20</f>
        <v>6.8505680532019338E-3</v>
      </c>
      <c r="I20" s="75">
        <v>1606.0729999999999</v>
      </c>
      <c r="J20" s="75">
        <v>739849.15048499999</v>
      </c>
      <c r="K20" s="84">
        <v>7.1633200000000006</v>
      </c>
      <c r="L20" s="75">
        <v>3675.7321739999998</v>
      </c>
      <c r="M20" s="78">
        <f>L20/J20</f>
        <v>4.9682184153221152E-3</v>
      </c>
      <c r="N20" s="79">
        <f>K20-F20</f>
        <v>5.9536000000001366E-2</v>
      </c>
    </row>
    <row r="21" spans="1:14" ht="15" customHeight="1" x14ac:dyDescent="0.3">
      <c r="A21" s="80" t="s">
        <v>21</v>
      </c>
      <c r="B21" s="13">
        <v>287.73</v>
      </c>
      <c r="C21" s="13">
        <v>111164.693958</v>
      </c>
      <c r="D21" s="13">
        <v>287.73</v>
      </c>
      <c r="E21" s="13">
        <v>111164.693958</v>
      </c>
      <c r="F21" s="55">
        <v>0.34144099999999999</v>
      </c>
      <c r="G21" s="13">
        <v>82.019661999999997</v>
      </c>
      <c r="H21" s="86">
        <f>G21/E21</f>
        <v>7.3782114698204887E-4</v>
      </c>
      <c r="I21" s="13">
        <v>287.73</v>
      </c>
      <c r="J21" s="13">
        <v>111164.693958</v>
      </c>
      <c r="K21" s="55">
        <v>0.122305</v>
      </c>
      <c r="L21" s="13">
        <v>108.812298</v>
      </c>
      <c r="M21" s="83">
        <f>L21/J21</f>
        <v>9.7883864135056412E-4</v>
      </c>
      <c r="N21" s="39">
        <f t="shared" si="0"/>
        <v>-0.219136</v>
      </c>
    </row>
    <row r="22" spans="1:14" ht="15" customHeight="1" x14ac:dyDescent="0.3">
      <c r="A22" s="80" t="s">
        <v>23</v>
      </c>
      <c r="B22" s="13">
        <v>107.05</v>
      </c>
      <c r="C22" s="13">
        <v>46146.346188000003</v>
      </c>
      <c r="D22" s="13">
        <v>107.05</v>
      </c>
      <c r="E22" s="13">
        <v>46146.346188000003</v>
      </c>
      <c r="F22" s="55">
        <v>5.5752999999999997E-2</v>
      </c>
      <c r="G22" s="13">
        <v>10.716984</v>
      </c>
      <c r="H22" s="86">
        <f t="shared" ref="H22:H31" si="1">G22/E22</f>
        <v>2.322390586751778E-4</v>
      </c>
      <c r="I22" s="13">
        <v>107.05</v>
      </c>
      <c r="J22" s="13">
        <v>46146.346188000003</v>
      </c>
      <c r="K22" s="55">
        <v>2.2315000000000002E-2</v>
      </c>
      <c r="L22" s="13">
        <v>5.3369210000000002</v>
      </c>
      <c r="M22" s="83">
        <f>L22/J22</f>
        <v>1.1565208171102884E-4</v>
      </c>
      <c r="N22" s="39">
        <f t="shared" si="0"/>
        <v>-3.3437999999999996E-2</v>
      </c>
    </row>
    <row r="23" spans="1:14" ht="15" customHeight="1" x14ac:dyDescent="0.3">
      <c r="A23" s="80" t="s">
        <v>24</v>
      </c>
      <c r="B23" s="13">
        <v>173.548</v>
      </c>
      <c r="C23" s="13">
        <v>113732.843136</v>
      </c>
      <c r="D23" s="13">
        <v>173.548</v>
      </c>
      <c r="E23" s="13">
        <v>113732.843136</v>
      </c>
      <c r="F23" s="81">
        <v>0</v>
      </c>
      <c r="G23" s="81">
        <v>0</v>
      </c>
      <c r="H23" s="81">
        <v>0</v>
      </c>
      <c r="I23" s="13">
        <v>173.548</v>
      </c>
      <c r="J23" s="13">
        <v>113732.843136</v>
      </c>
      <c r="K23" s="81">
        <v>0</v>
      </c>
      <c r="L23" s="81">
        <v>0</v>
      </c>
      <c r="M23" s="83">
        <f>L23/J23</f>
        <v>0</v>
      </c>
      <c r="N23" s="39">
        <f t="shared" si="0"/>
        <v>0</v>
      </c>
    </row>
    <row r="24" spans="1:14" ht="15" customHeight="1" x14ac:dyDescent="0.3">
      <c r="A24" s="80" t="s">
        <v>25</v>
      </c>
      <c r="B24" s="13">
        <v>178.96299999999999</v>
      </c>
      <c r="C24" s="13">
        <v>112548.29257999999</v>
      </c>
      <c r="D24" s="13">
        <v>178.96299999999999</v>
      </c>
      <c r="E24" s="13">
        <v>112548.29257999999</v>
      </c>
      <c r="F24" s="81">
        <v>0</v>
      </c>
      <c r="G24" s="81">
        <v>0</v>
      </c>
      <c r="H24" s="81">
        <v>0</v>
      </c>
      <c r="I24" s="13">
        <v>178.96299999999999</v>
      </c>
      <c r="J24" s="13">
        <v>112548.29257999999</v>
      </c>
      <c r="K24" s="81">
        <v>0</v>
      </c>
      <c r="L24" s="81">
        <v>0</v>
      </c>
      <c r="M24" s="83">
        <f>L24/J24</f>
        <v>0</v>
      </c>
      <c r="N24" s="39">
        <f t="shared" si="0"/>
        <v>0</v>
      </c>
    </row>
    <row r="25" spans="1:14" ht="15" customHeight="1" x14ac:dyDescent="0.3">
      <c r="A25" s="80" t="s">
        <v>22</v>
      </c>
      <c r="B25" s="13">
        <v>476.66899999999998</v>
      </c>
      <c r="C25" s="13">
        <v>283638.90510099998</v>
      </c>
      <c r="D25" s="13">
        <v>476.66899999999998</v>
      </c>
      <c r="E25" s="13">
        <v>283638.90510099998</v>
      </c>
      <c r="F25" s="55">
        <v>2.86164</v>
      </c>
      <c r="G25" s="13">
        <v>3960.3326539999998</v>
      </c>
      <c r="H25" s="86">
        <f>G25/E25</f>
        <v>1.3962586171279214E-2</v>
      </c>
      <c r="I25" s="13">
        <v>476.66899999999998</v>
      </c>
      <c r="J25" s="13">
        <v>283638.90510099998</v>
      </c>
      <c r="K25" s="55">
        <v>2.8256899999999998</v>
      </c>
      <c r="L25" s="13">
        <v>2354.8420580000002</v>
      </c>
      <c r="M25" s="83">
        <f t="shared" ref="M25:M86" si="2">L25/J25</f>
        <v>8.3022533779753271E-3</v>
      </c>
      <c r="N25" s="39">
        <f t="shared" si="0"/>
        <v>-3.5950000000000149E-2</v>
      </c>
    </row>
    <row r="26" spans="1:14" ht="15" customHeight="1" x14ac:dyDescent="0.3">
      <c r="A26" s="80" t="s">
        <v>28</v>
      </c>
      <c r="B26" s="13">
        <v>381.87700000000001</v>
      </c>
      <c r="C26" s="13">
        <v>72474.663092999996</v>
      </c>
      <c r="D26" s="13">
        <v>381.87700000000001</v>
      </c>
      <c r="E26" s="13">
        <v>72474.663092999996</v>
      </c>
      <c r="F26" s="55">
        <v>3.8449499999999999</v>
      </c>
      <c r="G26" s="13">
        <v>1014.335239</v>
      </c>
      <c r="H26" s="86">
        <f>G26/E26</f>
        <v>1.3995722031827839E-2</v>
      </c>
      <c r="I26" s="13">
        <v>381.87700000000001</v>
      </c>
      <c r="J26" s="13">
        <v>72474.663092999996</v>
      </c>
      <c r="K26" s="55">
        <v>4.1930100000000001</v>
      </c>
      <c r="L26" s="13">
        <v>1206.7408969999999</v>
      </c>
      <c r="M26" s="83">
        <f t="shared" si="2"/>
        <v>1.6650520961394487E-2</v>
      </c>
      <c r="N26" s="39">
        <f t="shared" si="0"/>
        <v>0.34806000000000026</v>
      </c>
    </row>
    <row r="27" spans="1:14" ht="15" customHeight="1" x14ac:dyDescent="0.3">
      <c r="A27" s="74" t="s">
        <v>30</v>
      </c>
      <c r="B27" s="75">
        <v>900.53</v>
      </c>
      <c r="C27" s="75">
        <v>320628.522574</v>
      </c>
      <c r="D27" s="75">
        <v>900.53</v>
      </c>
      <c r="E27" s="75">
        <v>320628.522574</v>
      </c>
      <c r="F27" s="84">
        <v>45.5657</v>
      </c>
      <c r="G27" s="75">
        <v>12189.274562000001</v>
      </c>
      <c r="H27" s="85">
        <f>G27/E27</f>
        <v>3.8016812927760525E-2</v>
      </c>
      <c r="I27" s="75">
        <v>900.53</v>
      </c>
      <c r="J27" s="75">
        <v>320628.522574</v>
      </c>
      <c r="K27" s="84">
        <v>47.090400000000002</v>
      </c>
      <c r="L27" s="75">
        <v>12959.163628999999</v>
      </c>
      <c r="M27" s="78">
        <f t="shared" si="2"/>
        <v>4.0418000011240629E-2</v>
      </c>
      <c r="N27" s="79">
        <f>K27-F27</f>
        <v>1.5247000000000028</v>
      </c>
    </row>
    <row r="28" spans="1:14" ht="15" customHeight="1" x14ac:dyDescent="0.3">
      <c r="A28" s="80" t="s">
        <v>29</v>
      </c>
      <c r="B28" s="13">
        <v>288.84199999999998</v>
      </c>
      <c r="C28" s="13">
        <v>82079.162716999999</v>
      </c>
      <c r="D28" s="13">
        <v>288.84199999999998</v>
      </c>
      <c r="E28" s="13">
        <v>82079.162716999999</v>
      </c>
      <c r="F28" s="55">
        <v>10.1213</v>
      </c>
      <c r="G28" s="13">
        <v>1315.7181109999999</v>
      </c>
      <c r="H28" s="86">
        <f t="shared" si="1"/>
        <v>1.6029867599118335E-2</v>
      </c>
      <c r="I28" s="13">
        <v>288.84199999999998</v>
      </c>
      <c r="J28" s="13">
        <v>82079.162716999999</v>
      </c>
      <c r="K28" s="55">
        <v>10.0966</v>
      </c>
      <c r="L28" s="13">
        <v>1522.5502260000001</v>
      </c>
      <c r="M28" s="83">
        <f t="shared" si="2"/>
        <v>1.854977774626658E-2</v>
      </c>
      <c r="N28" s="39">
        <f t="shared" si="0"/>
        <v>-2.4699999999999278E-2</v>
      </c>
    </row>
    <row r="29" spans="1:14" ht="15" customHeight="1" x14ac:dyDescent="0.3">
      <c r="A29" s="80" t="s">
        <v>30</v>
      </c>
      <c r="B29" s="13">
        <v>611.68799999999999</v>
      </c>
      <c r="C29" s="13">
        <v>238549.359857</v>
      </c>
      <c r="D29" s="13">
        <v>611.68799999999999</v>
      </c>
      <c r="E29" s="13">
        <v>238549.359857</v>
      </c>
      <c r="F29" s="55">
        <v>35.444400000000002</v>
      </c>
      <c r="G29" s="13">
        <v>10873.556451</v>
      </c>
      <c r="H29" s="86">
        <f t="shared" si="1"/>
        <v>4.558199802975043E-2</v>
      </c>
      <c r="I29" s="13">
        <v>611.68799999999999</v>
      </c>
      <c r="J29" s="13">
        <v>238549.359857</v>
      </c>
      <c r="K29" s="55">
        <v>36.9938</v>
      </c>
      <c r="L29" s="13">
        <v>11436.613402999999</v>
      </c>
      <c r="M29" s="83">
        <f t="shared" si="2"/>
        <v>4.7942335329911399E-2</v>
      </c>
      <c r="N29" s="39">
        <f t="shared" si="0"/>
        <v>1.5493999999999986</v>
      </c>
    </row>
    <row r="30" spans="1:14" ht="15" customHeight="1" x14ac:dyDescent="0.3">
      <c r="A30" s="74" t="s">
        <v>34</v>
      </c>
      <c r="B30" s="75">
        <v>1311.1759999999999</v>
      </c>
      <c r="C30" s="75">
        <v>549540.13812999998</v>
      </c>
      <c r="D30" s="75">
        <v>1311.1759999999999</v>
      </c>
      <c r="E30" s="75">
        <v>549540.13812999998</v>
      </c>
      <c r="F30" s="84">
        <v>0.23291500000000001</v>
      </c>
      <c r="G30" s="75">
        <v>767.31641000000002</v>
      </c>
      <c r="H30" s="85">
        <f>G30/E30</f>
        <v>1.3962881994590223E-3</v>
      </c>
      <c r="I30" s="75">
        <v>1310.143</v>
      </c>
      <c r="J30" s="75">
        <v>549571.71908499999</v>
      </c>
      <c r="K30" s="84">
        <v>0.698708</v>
      </c>
      <c r="L30" s="75">
        <v>2165.0889750000001</v>
      </c>
      <c r="M30" s="78">
        <f>L30/J30</f>
        <v>3.9395931410093803E-3</v>
      </c>
      <c r="N30" s="79">
        <f>K30-F30</f>
        <v>0.46579300000000001</v>
      </c>
    </row>
    <row r="31" spans="1:14" ht="15" customHeight="1" x14ac:dyDescent="0.3">
      <c r="A31" s="80" t="s">
        <v>34</v>
      </c>
      <c r="B31" s="13">
        <v>711.66700000000003</v>
      </c>
      <c r="C31" s="13">
        <v>430231.91462300002</v>
      </c>
      <c r="D31" s="13">
        <v>711.66700000000003</v>
      </c>
      <c r="E31" s="13">
        <v>430231.91462300002</v>
      </c>
      <c r="F31" s="55">
        <v>0.23291500000000001</v>
      </c>
      <c r="G31" s="13">
        <v>767.31641000000002</v>
      </c>
      <c r="H31" s="86">
        <f t="shared" si="1"/>
        <v>1.7834948638628483E-3</v>
      </c>
      <c r="I31" s="13">
        <v>713.75300000000004</v>
      </c>
      <c r="J31" s="13">
        <v>430568.604934</v>
      </c>
      <c r="K31" s="55">
        <v>0.698708</v>
      </c>
      <c r="L31" s="13">
        <v>2165.0889750000001</v>
      </c>
      <c r="M31" s="83">
        <f t="shared" si="2"/>
        <v>5.0284413452111243E-3</v>
      </c>
      <c r="N31" s="39">
        <f t="shared" si="0"/>
        <v>0.46579300000000001</v>
      </c>
    </row>
    <row r="32" spans="1:14" ht="15" customHeight="1" x14ac:dyDescent="0.3">
      <c r="A32" s="80" t="s">
        <v>35</v>
      </c>
      <c r="B32" s="13">
        <v>599.50900000000001</v>
      </c>
      <c r="C32" s="13">
        <v>119308.223507</v>
      </c>
      <c r="D32" s="13">
        <v>599.50900000000001</v>
      </c>
      <c r="E32" s="13">
        <v>119308.223507</v>
      </c>
      <c r="F32" s="81">
        <v>0</v>
      </c>
      <c r="G32" s="81">
        <v>0</v>
      </c>
      <c r="H32" s="81">
        <v>0</v>
      </c>
      <c r="I32" s="13">
        <v>596.39</v>
      </c>
      <c r="J32" s="13">
        <v>119003.114151</v>
      </c>
      <c r="K32" s="81">
        <v>0</v>
      </c>
      <c r="L32" s="81">
        <v>0</v>
      </c>
      <c r="M32" s="81">
        <v>0</v>
      </c>
      <c r="N32" s="39">
        <f t="shared" si="0"/>
        <v>0</v>
      </c>
    </row>
    <row r="33" spans="1:14" ht="15" customHeight="1" x14ac:dyDescent="0.3">
      <c r="A33" s="74" t="s">
        <v>33</v>
      </c>
      <c r="B33" s="75">
        <v>2605.44</v>
      </c>
      <c r="C33" s="75">
        <v>135154.893163</v>
      </c>
      <c r="D33" s="75">
        <v>2605.44</v>
      </c>
      <c r="E33" s="75">
        <v>135154.893163</v>
      </c>
      <c r="F33" s="84">
        <v>0</v>
      </c>
      <c r="G33" s="75">
        <v>0</v>
      </c>
      <c r="H33" s="84">
        <v>0</v>
      </c>
      <c r="I33" s="75">
        <v>2605.44</v>
      </c>
      <c r="J33" s="75">
        <v>135154.893163</v>
      </c>
      <c r="K33" s="75">
        <v>0</v>
      </c>
      <c r="L33" s="84">
        <v>0</v>
      </c>
      <c r="M33" s="77">
        <v>0</v>
      </c>
      <c r="N33" s="79">
        <f>K33-F33</f>
        <v>0</v>
      </c>
    </row>
    <row r="34" spans="1:14" ht="15" customHeight="1" x14ac:dyDescent="0.3">
      <c r="A34" s="80" t="s">
        <v>32</v>
      </c>
      <c r="B34" s="13">
        <v>976.29</v>
      </c>
      <c r="C34" s="13">
        <v>67088.393937999994</v>
      </c>
      <c r="D34" s="13">
        <v>976.29</v>
      </c>
      <c r="E34" s="13">
        <v>67088.393937999994</v>
      </c>
      <c r="F34" s="81">
        <v>0</v>
      </c>
      <c r="G34" s="81">
        <v>0</v>
      </c>
      <c r="H34" s="81">
        <v>0</v>
      </c>
      <c r="I34" s="13">
        <v>976.29</v>
      </c>
      <c r="J34" s="13">
        <v>67088.393937999994</v>
      </c>
      <c r="K34" s="81">
        <v>0</v>
      </c>
      <c r="L34" s="81">
        <v>0</v>
      </c>
      <c r="M34" s="81">
        <v>0</v>
      </c>
      <c r="N34" s="39">
        <f t="shared" si="0"/>
        <v>0</v>
      </c>
    </row>
    <row r="35" spans="1:14" ht="15" customHeight="1" x14ac:dyDescent="0.3">
      <c r="A35" s="80" t="s">
        <v>37</v>
      </c>
      <c r="B35" s="13">
        <v>1629.15</v>
      </c>
      <c r="C35" s="13">
        <v>68066.499225000007</v>
      </c>
      <c r="D35" s="13">
        <v>1629.15</v>
      </c>
      <c r="E35" s="13">
        <v>68066.499225000007</v>
      </c>
      <c r="F35" s="81">
        <v>0</v>
      </c>
      <c r="G35" s="81">
        <v>0</v>
      </c>
      <c r="H35" s="81">
        <v>0</v>
      </c>
      <c r="I35" s="13">
        <v>1629.15</v>
      </c>
      <c r="J35" s="13">
        <v>68066.499225000007</v>
      </c>
      <c r="K35" s="81">
        <v>0</v>
      </c>
      <c r="L35" s="81">
        <v>0</v>
      </c>
      <c r="M35" s="81">
        <v>0</v>
      </c>
      <c r="N35" s="39">
        <f t="shared" si="0"/>
        <v>0</v>
      </c>
    </row>
    <row r="36" spans="1:14" ht="15" customHeight="1" x14ac:dyDescent="0.3">
      <c r="A36" s="74" t="s">
        <v>12</v>
      </c>
      <c r="B36" s="75">
        <v>695.64210000000003</v>
      </c>
      <c r="C36" s="75">
        <v>497712.47383500001</v>
      </c>
      <c r="D36" s="75">
        <v>695.64210000000003</v>
      </c>
      <c r="E36" s="75">
        <v>497712.47383500001</v>
      </c>
      <c r="F36" s="76">
        <v>0.117537</v>
      </c>
      <c r="G36" s="77">
        <v>172.604072</v>
      </c>
      <c r="H36" s="85">
        <f>G36/E36</f>
        <v>3.4679474812042009E-4</v>
      </c>
      <c r="I36" s="75">
        <v>721.9901000000001</v>
      </c>
      <c r="J36" s="75">
        <v>513047.646824</v>
      </c>
      <c r="K36" s="76">
        <v>0.1961</v>
      </c>
      <c r="L36" s="77">
        <v>276.07333599999998</v>
      </c>
      <c r="M36" s="78">
        <f t="shared" si="2"/>
        <v>5.3810467255628288E-4</v>
      </c>
      <c r="N36" s="79">
        <f>K36-F36</f>
        <v>7.8562999999999994E-2</v>
      </c>
    </row>
    <row r="37" spans="1:14" ht="15" customHeight="1" x14ac:dyDescent="0.3">
      <c r="A37" s="80" t="s">
        <v>38</v>
      </c>
      <c r="B37" s="13">
        <v>105.29300000000001</v>
      </c>
      <c r="C37" s="13">
        <v>54669.272088999998</v>
      </c>
      <c r="D37" s="13">
        <v>105.29300000000001</v>
      </c>
      <c r="E37" s="13">
        <v>54669.272088999998</v>
      </c>
      <c r="F37" s="81">
        <v>0</v>
      </c>
      <c r="G37" s="81">
        <v>0</v>
      </c>
      <c r="H37" s="81">
        <v>0</v>
      </c>
      <c r="I37" s="13">
        <v>110.321</v>
      </c>
      <c r="J37" s="13">
        <v>56648.716729</v>
      </c>
      <c r="K37" s="81">
        <v>0</v>
      </c>
      <c r="L37" s="81">
        <v>0</v>
      </c>
      <c r="M37" s="81">
        <v>0</v>
      </c>
      <c r="N37" s="39">
        <f t="shared" si="0"/>
        <v>0</v>
      </c>
    </row>
    <row r="38" spans="1:14" ht="15" customHeight="1" x14ac:dyDescent="0.3">
      <c r="A38" s="80" t="s">
        <v>44</v>
      </c>
      <c r="B38" s="13">
        <v>240.01900000000001</v>
      </c>
      <c r="C38" s="13">
        <v>186566.27019700001</v>
      </c>
      <c r="D38" s="13">
        <v>240.01900000000001</v>
      </c>
      <c r="E38" s="13">
        <v>186566.27019700001</v>
      </c>
      <c r="F38" s="81">
        <v>0.117537</v>
      </c>
      <c r="G38" s="87">
        <v>172.604072</v>
      </c>
      <c r="H38" s="86">
        <f>G38/E38</f>
        <v>9.2516225906077792E-4</v>
      </c>
      <c r="I38" s="13">
        <v>246.65700000000001</v>
      </c>
      <c r="J38" s="13">
        <v>190094.04302099999</v>
      </c>
      <c r="K38" s="81">
        <v>0</v>
      </c>
      <c r="L38" s="81">
        <v>0</v>
      </c>
      <c r="M38" s="81">
        <v>0</v>
      </c>
      <c r="N38" s="39">
        <f t="shared" si="0"/>
        <v>-0.117537</v>
      </c>
    </row>
    <row r="39" spans="1:14" ht="15" customHeight="1" x14ac:dyDescent="0.3">
      <c r="A39" s="80" t="s">
        <v>45</v>
      </c>
      <c r="B39" s="13">
        <v>294.5</v>
      </c>
      <c r="C39" s="13">
        <v>238045.980495</v>
      </c>
      <c r="D39" s="13">
        <v>294.5</v>
      </c>
      <c r="E39" s="13">
        <v>238045.980495</v>
      </c>
      <c r="F39" s="81">
        <v>0</v>
      </c>
      <c r="G39" s="81">
        <v>0</v>
      </c>
      <c r="H39" s="81">
        <v>0</v>
      </c>
      <c r="I39" s="13">
        <v>309.18200000000002</v>
      </c>
      <c r="J39" s="13">
        <v>247873.93601999999</v>
      </c>
      <c r="K39" s="81">
        <v>0.1961</v>
      </c>
      <c r="L39" s="87">
        <v>276.07333599999998</v>
      </c>
      <c r="M39" s="83">
        <f t="shared" si="2"/>
        <v>1.1137650873374791E-3</v>
      </c>
      <c r="N39" s="39">
        <f t="shared" si="0"/>
        <v>0.1961</v>
      </c>
    </row>
    <row r="40" spans="1:14" ht="15" customHeight="1" x14ac:dyDescent="0.3">
      <c r="A40" s="80" t="s">
        <v>11</v>
      </c>
      <c r="B40" s="13">
        <v>55.830100000000002</v>
      </c>
      <c r="C40" s="13">
        <v>18430.951054000001</v>
      </c>
      <c r="D40" s="13">
        <v>55.830100000000002</v>
      </c>
      <c r="E40" s="13">
        <v>18430.951054000001</v>
      </c>
      <c r="F40" s="81">
        <v>0</v>
      </c>
      <c r="G40" s="81">
        <v>0</v>
      </c>
      <c r="H40" s="81">
        <v>0</v>
      </c>
      <c r="I40" s="13">
        <v>55.830100000000002</v>
      </c>
      <c r="J40" s="13">
        <v>18430.951054000001</v>
      </c>
      <c r="K40" s="81">
        <v>0</v>
      </c>
      <c r="L40" s="81">
        <v>0</v>
      </c>
      <c r="M40" s="81">
        <v>0</v>
      </c>
      <c r="N40" s="39">
        <f t="shared" si="0"/>
        <v>0</v>
      </c>
    </row>
    <row r="41" spans="1:14" ht="15" customHeight="1" x14ac:dyDescent="0.3">
      <c r="A41" s="74" t="s">
        <v>27</v>
      </c>
      <c r="B41" s="75">
        <v>560.42169999999999</v>
      </c>
      <c r="C41" s="75">
        <v>293720.07835099997</v>
      </c>
      <c r="D41" s="75">
        <v>560.42169999999999</v>
      </c>
      <c r="E41" s="75">
        <v>293720.07835099997</v>
      </c>
      <c r="F41" s="84">
        <v>0.428651</v>
      </c>
      <c r="G41" s="75">
        <v>269.385694</v>
      </c>
      <c r="H41" s="85">
        <f>G41/E41</f>
        <v>9.1715110356902461E-4</v>
      </c>
      <c r="I41" s="75">
        <v>569.76869999999997</v>
      </c>
      <c r="J41" s="75">
        <v>297891.49960899999</v>
      </c>
      <c r="K41" s="84">
        <v>0.23464599999999999</v>
      </c>
      <c r="L41" s="75">
        <v>133.919059</v>
      </c>
      <c r="M41" s="78">
        <f t="shared" si="2"/>
        <v>4.4955649683115027E-4</v>
      </c>
      <c r="N41" s="79">
        <f>K41-F41</f>
        <v>-0.19400500000000001</v>
      </c>
    </row>
    <row r="42" spans="1:14" ht="15" customHeight="1" x14ac:dyDescent="0.3">
      <c r="A42" s="80" t="s">
        <v>26</v>
      </c>
      <c r="B42" s="13">
        <v>174.58</v>
      </c>
      <c r="C42" s="13">
        <v>67837.448715999999</v>
      </c>
      <c r="D42" s="13">
        <v>174.58</v>
      </c>
      <c r="E42" s="13">
        <v>67837.448715999999</v>
      </c>
      <c r="F42" s="81">
        <v>0</v>
      </c>
      <c r="G42" s="81">
        <v>0</v>
      </c>
      <c r="H42" s="81">
        <v>0</v>
      </c>
      <c r="I42" s="13">
        <v>178.76599999999999</v>
      </c>
      <c r="J42" s="13">
        <v>69202.541867000007</v>
      </c>
      <c r="K42" s="81">
        <v>0</v>
      </c>
      <c r="L42" s="81">
        <v>0</v>
      </c>
      <c r="M42" s="81">
        <v>0</v>
      </c>
      <c r="N42" s="39">
        <f t="shared" si="0"/>
        <v>0</v>
      </c>
    </row>
    <row r="43" spans="1:14" ht="15" customHeight="1" x14ac:dyDescent="0.3">
      <c r="A43" s="80" t="s">
        <v>31</v>
      </c>
      <c r="B43" s="13">
        <v>69.159700000000001</v>
      </c>
      <c r="C43" s="13">
        <v>31777.978414000001</v>
      </c>
      <c r="D43" s="13">
        <v>69.159700000000001</v>
      </c>
      <c r="E43" s="13">
        <v>31777.978414000001</v>
      </c>
      <c r="F43" s="81">
        <v>6.0971999999999998E-2</v>
      </c>
      <c r="G43" s="87">
        <v>16.695408</v>
      </c>
      <c r="H43" s="86">
        <f t="shared" ref="H43:H44" si="3">G43/E43</f>
        <v>5.2537665494305729E-4</v>
      </c>
      <c r="I43" s="13">
        <v>69.159700000000001</v>
      </c>
      <c r="J43" s="13">
        <v>31777.978414000001</v>
      </c>
      <c r="K43" s="81">
        <v>0</v>
      </c>
      <c r="L43" s="81">
        <v>0</v>
      </c>
      <c r="M43" s="81">
        <v>0</v>
      </c>
      <c r="N43" s="39">
        <f t="shared" si="0"/>
        <v>-6.0971999999999998E-2</v>
      </c>
    </row>
    <row r="44" spans="1:14" ht="15" customHeight="1" x14ac:dyDescent="0.3">
      <c r="A44" s="80" t="s">
        <v>42</v>
      </c>
      <c r="B44" s="13">
        <v>213.56700000000001</v>
      </c>
      <c r="C44" s="13">
        <v>134007.144287</v>
      </c>
      <c r="D44" s="13">
        <v>213.56700000000001</v>
      </c>
      <c r="E44" s="13">
        <v>134007.144287</v>
      </c>
      <c r="F44" s="81">
        <v>0.36767899999999998</v>
      </c>
      <c r="G44" s="87">
        <v>252.69028599999999</v>
      </c>
      <c r="H44" s="86">
        <f t="shared" si="3"/>
        <v>1.885647868585417E-3</v>
      </c>
      <c r="I44" s="13">
        <v>216.64699999999999</v>
      </c>
      <c r="J44" s="13">
        <v>135790.352308</v>
      </c>
      <c r="K44" s="81">
        <v>0.23464599999999999</v>
      </c>
      <c r="L44" s="87">
        <v>133.919059</v>
      </c>
      <c r="M44" s="88">
        <f t="shared" si="2"/>
        <v>9.862192469774619E-4</v>
      </c>
      <c r="N44" s="39">
        <f t="shared" si="0"/>
        <v>-0.13303299999999998</v>
      </c>
    </row>
    <row r="45" spans="1:14" ht="15" customHeight="1" thickBot="1" x14ac:dyDescent="0.35">
      <c r="A45" s="89" t="s">
        <v>36</v>
      </c>
      <c r="B45" s="42">
        <v>103.11499999999999</v>
      </c>
      <c r="C45" s="42">
        <v>60097.506933999997</v>
      </c>
      <c r="D45" s="42">
        <v>103.11499999999999</v>
      </c>
      <c r="E45" s="42">
        <v>60097.506933999997</v>
      </c>
      <c r="F45" s="90">
        <v>0</v>
      </c>
      <c r="G45" s="90">
        <v>0</v>
      </c>
      <c r="H45" s="90">
        <v>0</v>
      </c>
      <c r="I45" s="42">
        <v>105.196</v>
      </c>
      <c r="J45" s="42">
        <v>61120.62702</v>
      </c>
      <c r="K45" s="90">
        <v>0</v>
      </c>
      <c r="L45" s="90">
        <v>0</v>
      </c>
      <c r="M45" s="90">
        <v>0</v>
      </c>
      <c r="N45" s="46">
        <f t="shared" si="0"/>
        <v>0</v>
      </c>
    </row>
    <row r="46" spans="1:14" ht="15" customHeight="1" x14ac:dyDescent="0.3">
      <c r="A46" s="91" t="s">
        <v>41</v>
      </c>
      <c r="B46" s="92">
        <v>347667.29300000001</v>
      </c>
      <c r="C46" s="92">
        <v>8411096.8573689982</v>
      </c>
      <c r="D46" s="92">
        <v>337101.98400000005</v>
      </c>
      <c r="E46" s="92">
        <v>8245559.4769719979</v>
      </c>
      <c r="F46" s="93">
        <v>9682.9855140000018</v>
      </c>
      <c r="G46" s="92">
        <v>894193.99690200004</v>
      </c>
      <c r="H46" s="94">
        <f>G46/E46</f>
        <v>0.10844552142268621</v>
      </c>
      <c r="I46" s="92">
        <v>336483.79600000003</v>
      </c>
      <c r="J46" s="92">
        <v>8199019.9652799983</v>
      </c>
      <c r="K46" s="93">
        <v>5755.1814560000003</v>
      </c>
      <c r="L46" s="92">
        <v>649756.55545999983</v>
      </c>
      <c r="M46" s="95">
        <f t="shared" si="2"/>
        <v>7.9248075771432822E-2</v>
      </c>
      <c r="N46" s="73">
        <f>K46-F46</f>
        <v>-3927.8040580000015</v>
      </c>
    </row>
    <row r="47" spans="1:14" ht="15" customHeight="1" x14ac:dyDescent="0.3">
      <c r="A47" s="74" t="s">
        <v>40</v>
      </c>
      <c r="B47" s="75">
        <v>25052.04</v>
      </c>
      <c r="C47" s="75">
        <v>153960.73986799998</v>
      </c>
      <c r="D47" s="75">
        <v>24672.400000000001</v>
      </c>
      <c r="E47" s="75">
        <v>149456.94964900002</v>
      </c>
      <c r="F47" s="84">
        <v>191.36215000000001</v>
      </c>
      <c r="G47" s="75">
        <v>658.95722599999999</v>
      </c>
      <c r="H47" s="85">
        <f>G47/E47</f>
        <v>4.409010270499716E-3</v>
      </c>
      <c r="I47" s="75">
        <v>24608.97</v>
      </c>
      <c r="J47" s="75">
        <v>148184.001831</v>
      </c>
      <c r="K47" s="84">
        <v>189.18699000000001</v>
      </c>
      <c r="L47" s="75">
        <v>619.69989900000007</v>
      </c>
      <c r="M47" s="78">
        <f t="shared" si="2"/>
        <v>4.181962231704011E-3</v>
      </c>
      <c r="N47" s="39">
        <f t="shared" si="0"/>
        <v>-2.1751600000000053</v>
      </c>
    </row>
    <row r="48" spans="1:14" ht="15" customHeight="1" x14ac:dyDescent="0.3">
      <c r="A48" s="80" t="s">
        <v>40</v>
      </c>
      <c r="B48" s="13">
        <v>2913.13</v>
      </c>
      <c r="C48" s="13">
        <v>20577.951658000002</v>
      </c>
      <c r="D48" s="13">
        <v>2661.28</v>
      </c>
      <c r="E48" s="13">
        <v>17002.713737999999</v>
      </c>
      <c r="F48" s="55">
        <v>10.7394</v>
      </c>
      <c r="G48" s="13">
        <v>119.108417</v>
      </c>
      <c r="H48" s="86">
        <f t="shared" ref="H48:H51" si="4">G48/E48</f>
        <v>7.0052592095225458E-3</v>
      </c>
      <c r="I48" s="13">
        <v>2655.82</v>
      </c>
      <c r="J48" s="13">
        <v>16295.996117999999</v>
      </c>
      <c r="K48" s="55">
        <v>9.8548500000000008</v>
      </c>
      <c r="L48" s="13">
        <v>106.76981000000001</v>
      </c>
      <c r="M48" s="38">
        <f t="shared" si="2"/>
        <v>6.5519044817435694E-3</v>
      </c>
      <c r="N48" s="39">
        <f t="shared" si="0"/>
        <v>-0.88454999999999906</v>
      </c>
    </row>
    <row r="49" spans="1:14" ht="15" customHeight="1" x14ac:dyDescent="0.3">
      <c r="A49" s="80" t="s">
        <v>39</v>
      </c>
      <c r="B49" s="13">
        <v>6374.96</v>
      </c>
      <c r="C49" s="13">
        <v>19556.896220999999</v>
      </c>
      <c r="D49" s="13">
        <v>6297.87</v>
      </c>
      <c r="E49" s="13">
        <v>19188.532737000001</v>
      </c>
      <c r="F49" s="55">
        <v>169.75700000000001</v>
      </c>
      <c r="G49" s="13">
        <v>434.91595599999999</v>
      </c>
      <c r="H49" s="86">
        <f t="shared" si="4"/>
        <v>2.2665409698646725E-2</v>
      </c>
      <c r="I49" s="13">
        <v>6296.05</v>
      </c>
      <c r="J49" s="13">
        <v>19143.055420000001</v>
      </c>
      <c r="K49" s="55">
        <v>169.71700000000001</v>
      </c>
      <c r="L49" s="13">
        <v>411.55891300000002</v>
      </c>
      <c r="M49" s="38">
        <f t="shared" si="2"/>
        <v>2.1499123518705251E-2</v>
      </c>
      <c r="N49" s="39">
        <f t="shared" si="0"/>
        <v>-3.9999999999992042E-2</v>
      </c>
    </row>
    <row r="50" spans="1:14" ht="15" customHeight="1" x14ac:dyDescent="0.3">
      <c r="A50" s="80" t="s">
        <v>43</v>
      </c>
      <c r="B50" s="13">
        <v>12196.3</v>
      </c>
      <c r="C50" s="13">
        <v>73220.320043</v>
      </c>
      <c r="D50" s="13">
        <v>12145.6</v>
      </c>
      <c r="E50" s="13">
        <v>72660.131227999998</v>
      </c>
      <c r="F50" s="55">
        <v>9.2363400000000002</v>
      </c>
      <c r="G50" s="13">
        <v>97.147468000000003</v>
      </c>
      <c r="H50" s="86">
        <f t="shared" si="4"/>
        <v>1.3370120086235637E-3</v>
      </c>
      <c r="I50" s="13">
        <v>12089.7</v>
      </c>
      <c r="J50" s="13">
        <v>72143.733817999993</v>
      </c>
      <c r="K50" s="55">
        <v>9.6151400000000002</v>
      </c>
      <c r="L50" s="13">
        <v>101.37117600000001</v>
      </c>
      <c r="M50" s="38">
        <f t="shared" si="2"/>
        <v>1.4051279388412761E-3</v>
      </c>
      <c r="N50" s="39">
        <f t="shared" si="0"/>
        <v>0.37880000000000003</v>
      </c>
    </row>
    <row r="51" spans="1:14" ht="15" customHeight="1" x14ac:dyDescent="0.3">
      <c r="A51" s="80" t="s">
        <v>46</v>
      </c>
      <c r="B51" s="13">
        <v>3567.65</v>
      </c>
      <c r="C51" s="13">
        <v>40605.571945999996</v>
      </c>
      <c r="D51" s="13">
        <v>3567.65</v>
      </c>
      <c r="E51" s="13">
        <v>40605.571945999996</v>
      </c>
      <c r="F51" s="55">
        <v>1.62941</v>
      </c>
      <c r="G51" s="13">
        <v>7.7853849999999998</v>
      </c>
      <c r="H51" s="86">
        <f t="shared" si="4"/>
        <v>1.9173193793092054E-4</v>
      </c>
      <c r="I51" s="13">
        <v>3567.4</v>
      </c>
      <c r="J51" s="13">
        <v>40601.216475000001</v>
      </c>
      <c r="K51" s="81">
        <v>0</v>
      </c>
      <c r="L51" s="81">
        <v>0</v>
      </c>
      <c r="M51" s="81">
        <v>0</v>
      </c>
      <c r="N51" s="39">
        <f>K51-F51</f>
        <v>-1.62941</v>
      </c>
    </row>
    <row r="52" spans="1:14" ht="15" customHeight="1" x14ac:dyDescent="0.3">
      <c r="A52" s="74" t="s">
        <v>49</v>
      </c>
      <c r="B52" s="75">
        <v>3512.97</v>
      </c>
      <c r="C52" s="75">
        <v>127964.76744</v>
      </c>
      <c r="D52" s="75">
        <v>3510.42</v>
      </c>
      <c r="E52" s="75">
        <v>127879.175902</v>
      </c>
      <c r="F52" s="75">
        <v>0</v>
      </c>
      <c r="G52" s="84">
        <v>0</v>
      </c>
      <c r="H52" s="75">
        <v>0</v>
      </c>
      <c r="I52" s="75">
        <v>3512.6099999999997</v>
      </c>
      <c r="J52" s="75">
        <v>127911.586314</v>
      </c>
      <c r="K52" s="75">
        <v>0</v>
      </c>
      <c r="L52" s="84">
        <v>0</v>
      </c>
      <c r="M52" s="77">
        <v>0</v>
      </c>
      <c r="N52" s="79">
        <f t="shared" si="0"/>
        <v>0</v>
      </c>
    </row>
    <row r="53" spans="1:14" ht="15" customHeight="1" x14ac:dyDescent="0.3">
      <c r="A53" s="80" t="s">
        <v>49</v>
      </c>
      <c r="B53" s="13">
        <v>2335.35</v>
      </c>
      <c r="C53" s="13">
        <v>77274.791146999996</v>
      </c>
      <c r="D53" s="13">
        <v>2332.8000000000002</v>
      </c>
      <c r="E53" s="13">
        <v>77189.199609000003</v>
      </c>
      <c r="F53" s="81">
        <v>0</v>
      </c>
      <c r="G53" s="81">
        <v>0</v>
      </c>
      <c r="H53" s="81">
        <v>0</v>
      </c>
      <c r="I53" s="13">
        <v>2334.9899999999998</v>
      </c>
      <c r="J53" s="13">
        <v>77221.610021</v>
      </c>
      <c r="K53" s="81">
        <v>0</v>
      </c>
      <c r="L53" s="81">
        <v>0</v>
      </c>
      <c r="M53" s="81">
        <v>0</v>
      </c>
      <c r="N53" s="39">
        <f t="shared" si="0"/>
        <v>0</v>
      </c>
    </row>
    <row r="54" spans="1:14" ht="15" customHeight="1" x14ac:dyDescent="0.3">
      <c r="A54" s="80" t="s">
        <v>610</v>
      </c>
      <c r="B54" s="13">
        <v>1177.6199999999999</v>
      </c>
      <c r="C54" s="13">
        <v>50689.976293</v>
      </c>
      <c r="D54" s="13">
        <v>1177.6199999999999</v>
      </c>
      <c r="E54" s="13">
        <v>50689.976293</v>
      </c>
      <c r="F54" s="81">
        <v>0</v>
      </c>
      <c r="G54" s="81">
        <v>0</v>
      </c>
      <c r="H54" s="81">
        <v>0</v>
      </c>
      <c r="I54" s="13">
        <v>1177.6199999999999</v>
      </c>
      <c r="J54" s="13">
        <v>50689.976293</v>
      </c>
      <c r="K54" s="81">
        <v>0</v>
      </c>
      <c r="L54" s="81">
        <v>0</v>
      </c>
      <c r="M54" s="81">
        <v>0</v>
      </c>
      <c r="N54" s="39">
        <f t="shared" si="0"/>
        <v>0</v>
      </c>
    </row>
    <row r="55" spans="1:14" ht="15" customHeight="1" x14ac:dyDescent="0.3">
      <c r="A55" s="74" t="s">
        <v>51</v>
      </c>
      <c r="B55" s="75">
        <v>44795.99</v>
      </c>
      <c r="C55" s="75">
        <v>135296.34106499999</v>
      </c>
      <c r="D55" s="75">
        <v>41807.379999999997</v>
      </c>
      <c r="E55" s="75">
        <v>125884.01700900002</v>
      </c>
      <c r="F55" s="84">
        <v>175.86024800000001</v>
      </c>
      <c r="G55" s="75">
        <v>727.85255200000017</v>
      </c>
      <c r="H55" s="85">
        <f>G55/E55</f>
        <v>5.7819298215432916E-3</v>
      </c>
      <c r="I55" s="75">
        <v>41913.969999999994</v>
      </c>
      <c r="J55" s="75">
        <v>126414.796724</v>
      </c>
      <c r="K55" s="84">
        <v>159.67694</v>
      </c>
      <c r="L55" s="75">
        <v>693.68961000000002</v>
      </c>
      <c r="M55" s="78">
        <f t="shared" si="2"/>
        <v>5.4874083412444563E-3</v>
      </c>
      <c r="N55" s="79">
        <f>K55-F55</f>
        <v>-16.183308000000011</v>
      </c>
    </row>
    <row r="56" spans="1:14" ht="15" customHeight="1" x14ac:dyDescent="0.3">
      <c r="A56" s="80" t="s">
        <v>51</v>
      </c>
      <c r="B56" s="13">
        <v>4616.1899999999996</v>
      </c>
      <c r="C56" s="13">
        <v>27749.970590000001</v>
      </c>
      <c r="D56" s="13">
        <v>2905.66</v>
      </c>
      <c r="E56" s="13">
        <v>21985.51571</v>
      </c>
      <c r="F56" s="55">
        <v>124.97199999999999</v>
      </c>
      <c r="G56" s="13">
        <v>630.67230900000004</v>
      </c>
      <c r="H56" s="86">
        <f t="shared" ref="H56:H59" si="5">G56/E56</f>
        <v>2.8685809208157075E-2</v>
      </c>
      <c r="I56" s="13">
        <v>3155.41</v>
      </c>
      <c r="J56" s="13">
        <v>22696.82749</v>
      </c>
      <c r="K56" s="55">
        <v>124.366</v>
      </c>
      <c r="L56" s="13">
        <v>664.16089099999999</v>
      </c>
      <c r="M56" s="38">
        <f t="shared" si="2"/>
        <v>2.926227867276265E-2</v>
      </c>
      <c r="N56" s="39">
        <f>K56-F56</f>
        <v>-0.60599999999999454</v>
      </c>
    </row>
    <row r="57" spans="1:14" ht="15" customHeight="1" x14ac:dyDescent="0.3">
      <c r="A57" s="80" t="s">
        <v>50</v>
      </c>
      <c r="B57" s="13">
        <v>15670.1</v>
      </c>
      <c r="C57" s="13">
        <v>79795.373540999994</v>
      </c>
      <c r="D57" s="13">
        <v>15311.8</v>
      </c>
      <c r="E57" s="13">
        <v>77054.222210000007</v>
      </c>
      <c r="F57" s="55">
        <v>12.198499999999999</v>
      </c>
      <c r="G57" s="13">
        <v>72.757587000000001</v>
      </c>
      <c r="H57" s="86">
        <f t="shared" si="5"/>
        <v>9.4423880889628407E-4</v>
      </c>
      <c r="I57" s="13">
        <v>15298.3</v>
      </c>
      <c r="J57" s="13">
        <v>77031.036330999996</v>
      </c>
      <c r="K57" s="55">
        <v>2.2175400000000001</v>
      </c>
      <c r="L57" s="13">
        <v>12.572324</v>
      </c>
      <c r="M57" s="38">
        <f t="shared" si="2"/>
        <v>1.6321114967189472E-4</v>
      </c>
      <c r="N57" s="39">
        <f>K57-F57</f>
        <v>-9.9809599999999996</v>
      </c>
    </row>
    <row r="58" spans="1:14" ht="15" customHeight="1" x14ac:dyDescent="0.3">
      <c r="A58" s="80" t="s">
        <v>52</v>
      </c>
      <c r="B58" s="13">
        <v>15368.3</v>
      </c>
      <c r="C58" s="13">
        <v>15026.975843</v>
      </c>
      <c r="D58" s="13">
        <v>14466</v>
      </c>
      <c r="E58" s="13">
        <v>14216.1149</v>
      </c>
      <c r="F58" s="55">
        <v>37.821899999999999</v>
      </c>
      <c r="G58" s="13">
        <v>19.537534000000001</v>
      </c>
      <c r="H58" s="86">
        <f t="shared" si="5"/>
        <v>1.374323022670561E-3</v>
      </c>
      <c r="I58" s="13">
        <v>14345.3</v>
      </c>
      <c r="J58" s="13">
        <v>14111.233009</v>
      </c>
      <c r="K58" s="55">
        <v>33.093400000000003</v>
      </c>
      <c r="L58" s="13">
        <v>16.956395000000001</v>
      </c>
      <c r="M58" s="38">
        <f t="shared" si="2"/>
        <v>1.2016239111908495E-3</v>
      </c>
      <c r="N58" s="39">
        <f>K58-F58</f>
        <v>-4.7284999999999968</v>
      </c>
    </row>
    <row r="59" spans="1:14" ht="15" customHeight="1" x14ac:dyDescent="0.3">
      <c r="A59" s="80" t="s">
        <v>53</v>
      </c>
      <c r="B59" s="13">
        <v>9141.4</v>
      </c>
      <c r="C59" s="13">
        <v>12724.021091000001</v>
      </c>
      <c r="D59" s="13">
        <v>9123.92</v>
      </c>
      <c r="E59" s="13">
        <v>12628.164188999999</v>
      </c>
      <c r="F59" s="55">
        <v>0.86784799999999995</v>
      </c>
      <c r="G59" s="13">
        <v>4.885122</v>
      </c>
      <c r="H59" s="86">
        <f t="shared" si="5"/>
        <v>3.8684340232567434E-4</v>
      </c>
      <c r="I59" s="13">
        <v>9114.9599999999991</v>
      </c>
      <c r="J59" s="13">
        <v>12575.699893999999</v>
      </c>
      <c r="K59" s="81">
        <v>0</v>
      </c>
      <c r="L59" s="81">
        <v>0</v>
      </c>
      <c r="M59" s="81">
        <v>0</v>
      </c>
      <c r="N59" s="39">
        <f t="shared" ref="N59:N61" si="6">K59-F59</f>
        <v>-0.86784799999999995</v>
      </c>
    </row>
    <row r="60" spans="1:14" ht="15" customHeight="1" x14ac:dyDescent="0.3">
      <c r="A60" s="74" t="s">
        <v>91</v>
      </c>
      <c r="B60" s="75">
        <v>1636.41</v>
      </c>
      <c r="C60" s="75">
        <v>165067.751239</v>
      </c>
      <c r="D60" s="75">
        <v>1629.18</v>
      </c>
      <c r="E60" s="75">
        <v>164060.10042999999</v>
      </c>
      <c r="F60" s="75">
        <v>0</v>
      </c>
      <c r="G60" s="84">
        <v>0</v>
      </c>
      <c r="H60" s="75">
        <v>0</v>
      </c>
      <c r="I60" s="75">
        <v>1624.24</v>
      </c>
      <c r="J60" s="75">
        <v>163393.26319100001</v>
      </c>
      <c r="K60" s="75">
        <v>0</v>
      </c>
      <c r="L60" s="84">
        <v>0</v>
      </c>
      <c r="M60" s="77">
        <v>0</v>
      </c>
      <c r="N60" s="79">
        <f t="shared" si="6"/>
        <v>0</v>
      </c>
    </row>
    <row r="61" spans="1:14" ht="15" customHeight="1" x14ac:dyDescent="0.3">
      <c r="A61" s="80" t="s">
        <v>91</v>
      </c>
      <c r="B61" s="13">
        <v>1636.41</v>
      </c>
      <c r="C61" s="13">
        <v>165067.751239</v>
      </c>
      <c r="D61" s="13">
        <v>1629.18</v>
      </c>
      <c r="E61" s="13">
        <v>164060.10042999999</v>
      </c>
      <c r="F61" s="81">
        <v>0</v>
      </c>
      <c r="G61" s="81">
        <v>0</v>
      </c>
      <c r="H61" s="81">
        <v>0</v>
      </c>
      <c r="I61" s="13">
        <v>1624.24</v>
      </c>
      <c r="J61" s="13">
        <v>163393.26319100001</v>
      </c>
      <c r="K61" s="81">
        <v>0</v>
      </c>
      <c r="L61" s="81">
        <v>0</v>
      </c>
      <c r="M61" s="81">
        <v>0</v>
      </c>
      <c r="N61" s="39">
        <f t="shared" si="6"/>
        <v>0</v>
      </c>
    </row>
    <row r="62" spans="1:14" ht="15" customHeight="1" x14ac:dyDescent="0.3">
      <c r="A62" s="74" t="s">
        <v>54</v>
      </c>
      <c r="B62" s="75">
        <v>10286.18</v>
      </c>
      <c r="C62" s="75">
        <v>234598.25378799997</v>
      </c>
      <c r="D62" s="75">
        <v>10186.48</v>
      </c>
      <c r="E62" s="75">
        <v>233026.78486099999</v>
      </c>
      <c r="F62" s="84">
        <v>33.057760000000002</v>
      </c>
      <c r="G62" s="75">
        <v>2858.9139209999998</v>
      </c>
      <c r="H62" s="85">
        <f>G62/E62</f>
        <v>1.2268606472450523E-2</v>
      </c>
      <c r="I62" s="75">
        <v>10261.23</v>
      </c>
      <c r="J62" s="75">
        <v>234140.27062999998</v>
      </c>
      <c r="K62" s="84">
        <v>33.075040000000001</v>
      </c>
      <c r="L62" s="75">
        <v>2943.5599029999998</v>
      </c>
      <c r="M62" s="78">
        <f t="shared" si="2"/>
        <v>1.2571779707436823E-2</v>
      </c>
      <c r="N62" s="79">
        <f t="shared" si="0"/>
        <v>1.7279999999999518E-2</v>
      </c>
    </row>
    <row r="63" spans="1:14" ht="15" customHeight="1" x14ac:dyDescent="0.3">
      <c r="A63" s="80" t="s">
        <v>54</v>
      </c>
      <c r="B63" s="13">
        <v>3076.71</v>
      </c>
      <c r="C63" s="13">
        <v>78472.828443000006</v>
      </c>
      <c r="D63" s="13">
        <v>3039.52</v>
      </c>
      <c r="E63" s="13">
        <v>77728.213820999998</v>
      </c>
      <c r="F63" s="55">
        <v>2.8207100000000001</v>
      </c>
      <c r="G63" s="13">
        <v>143.939401</v>
      </c>
      <c r="H63" s="86">
        <f t="shared" ref="H63:H65" si="7">G63/E63</f>
        <v>1.8518295214074712E-3</v>
      </c>
      <c r="I63" s="13">
        <v>3067.78</v>
      </c>
      <c r="J63" s="13">
        <v>78261.548355999999</v>
      </c>
      <c r="K63" s="55">
        <v>4.6601400000000002</v>
      </c>
      <c r="L63" s="13">
        <v>168.25514699999999</v>
      </c>
      <c r="M63" s="38">
        <f t="shared" si="2"/>
        <v>2.1499082312380615E-3</v>
      </c>
      <c r="N63" s="39">
        <f t="shared" si="0"/>
        <v>1.8394300000000001</v>
      </c>
    </row>
    <row r="64" spans="1:14" ht="15" customHeight="1" x14ac:dyDescent="0.3">
      <c r="A64" s="80" t="s">
        <v>57</v>
      </c>
      <c r="B64" s="13">
        <v>2506.1999999999998</v>
      </c>
      <c r="C64" s="13">
        <v>64074.178390000001</v>
      </c>
      <c r="D64" s="13">
        <v>2496.89</v>
      </c>
      <c r="E64" s="13">
        <v>63934.485595999999</v>
      </c>
      <c r="F64" s="55">
        <v>2.9320499999999998</v>
      </c>
      <c r="G64" s="13">
        <v>55.612566000000001</v>
      </c>
      <c r="H64" s="86">
        <f t="shared" si="7"/>
        <v>8.6983676307985107E-4</v>
      </c>
      <c r="I64" s="13">
        <v>2506.1999999999998</v>
      </c>
      <c r="J64" s="13">
        <v>64074.178390000001</v>
      </c>
      <c r="K64" s="55">
        <v>2.5329000000000002</v>
      </c>
      <c r="L64" s="13">
        <v>41.546523000000001</v>
      </c>
      <c r="M64" s="38">
        <f t="shared" si="2"/>
        <v>6.484128871246538E-4</v>
      </c>
      <c r="N64" s="39">
        <f t="shared" si="0"/>
        <v>-0.39914999999999967</v>
      </c>
    </row>
    <row r="65" spans="1:14" ht="15" customHeight="1" x14ac:dyDescent="0.3">
      <c r="A65" s="80" t="s">
        <v>61</v>
      </c>
      <c r="B65" s="13">
        <v>4703.2700000000004</v>
      </c>
      <c r="C65" s="13">
        <v>92051.246954999995</v>
      </c>
      <c r="D65" s="13">
        <v>4650.07</v>
      </c>
      <c r="E65" s="13">
        <v>91364.085443999997</v>
      </c>
      <c r="F65" s="55">
        <v>27.305</v>
      </c>
      <c r="G65" s="13">
        <v>2659.361954</v>
      </c>
      <c r="H65" s="86">
        <f t="shared" si="7"/>
        <v>2.9107301201302005E-2</v>
      </c>
      <c r="I65" s="13">
        <v>4687.25</v>
      </c>
      <c r="J65" s="13">
        <v>91804.543883999999</v>
      </c>
      <c r="K65" s="55">
        <v>25.882000000000001</v>
      </c>
      <c r="L65" s="13">
        <v>2733.758233</v>
      </c>
      <c r="M65" s="38">
        <f t="shared" si="2"/>
        <v>2.9778027506506117E-2</v>
      </c>
      <c r="N65" s="39">
        <f t="shared" si="0"/>
        <v>-1.4229999999999983</v>
      </c>
    </row>
    <row r="66" spans="1:14" ht="15" customHeight="1" x14ac:dyDescent="0.3">
      <c r="A66" s="74" t="s">
        <v>111</v>
      </c>
      <c r="B66" s="75">
        <v>4333.1400000000003</v>
      </c>
      <c r="C66" s="75">
        <v>148492.89346799999</v>
      </c>
      <c r="D66" s="75">
        <v>4319.5600000000004</v>
      </c>
      <c r="E66" s="75">
        <v>148057.197507</v>
      </c>
      <c r="F66" s="84">
        <v>132.357</v>
      </c>
      <c r="G66" s="75">
        <v>6254.515942</v>
      </c>
      <c r="H66" s="85">
        <f>G66/E66</f>
        <v>4.2243916859930383E-2</v>
      </c>
      <c r="I66" s="75">
        <v>4309.71</v>
      </c>
      <c r="J66" s="75">
        <v>147220.87185</v>
      </c>
      <c r="K66" s="84">
        <v>94.056700000000006</v>
      </c>
      <c r="L66" s="75">
        <v>4233.086061</v>
      </c>
      <c r="M66" s="78">
        <f>L66/J66</f>
        <v>2.8753301130514941E-2</v>
      </c>
      <c r="N66" s="79">
        <f t="shared" si="0"/>
        <v>-38.300299999999993</v>
      </c>
    </row>
    <row r="67" spans="1:14" ht="15" customHeight="1" x14ac:dyDescent="0.3">
      <c r="A67" s="80" t="s">
        <v>111</v>
      </c>
      <c r="B67" s="13">
        <v>4333.1400000000003</v>
      </c>
      <c r="C67" s="13">
        <v>148492.89346799999</v>
      </c>
      <c r="D67" s="13">
        <v>4319.5600000000004</v>
      </c>
      <c r="E67" s="13">
        <v>148057.197507</v>
      </c>
      <c r="F67" s="55">
        <v>132.357</v>
      </c>
      <c r="G67" s="13">
        <v>6254.515942</v>
      </c>
      <c r="H67" s="86">
        <f t="shared" ref="H67:H73" si="8">G67/E67</f>
        <v>4.2243916859930383E-2</v>
      </c>
      <c r="I67" s="13">
        <v>4309.71</v>
      </c>
      <c r="J67" s="13">
        <v>147220.87185</v>
      </c>
      <c r="K67" s="55">
        <v>94.056700000000006</v>
      </c>
      <c r="L67" s="13">
        <v>4233.086061</v>
      </c>
      <c r="M67" s="38">
        <f t="shared" si="2"/>
        <v>2.8753301130514941E-2</v>
      </c>
      <c r="N67" s="39">
        <f t="shared" si="0"/>
        <v>-38.300299999999993</v>
      </c>
    </row>
    <row r="68" spans="1:14" ht="15" customHeight="1" x14ac:dyDescent="0.3">
      <c r="A68" s="74" t="s">
        <v>48</v>
      </c>
      <c r="B68" s="75">
        <v>11669.101000000001</v>
      </c>
      <c r="C68" s="75">
        <v>223736.08801899999</v>
      </c>
      <c r="D68" s="75">
        <v>10468.301000000001</v>
      </c>
      <c r="E68" s="75">
        <v>202926.16931499998</v>
      </c>
      <c r="F68" s="84">
        <v>259.34904</v>
      </c>
      <c r="G68" s="75">
        <v>3552.7416140000005</v>
      </c>
      <c r="H68" s="85">
        <f>G68/E68</f>
        <v>1.7507557679685561E-2</v>
      </c>
      <c r="I68" s="75">
        <v>10405.661</v>
      </c>
      <c r="J68" s="75">
        <v>202627.15467299998</v>
      </c>
      <c r="K68" s="84">
        <v>248.48198000000002</v>
      </c>
      <c r="L68" s="75">
        <v>3907.7859039999998</v>
      </c>
      <c r="M68" s="78">
        <f t="shared" si="2"/>
        <v>1.9285598271891993E-2</v>
      </c>
      <c r="N68" s="79">
        <f t="shared" si="0"/>
        <v>-10.867059999999981</v>
      </c>
    </row>
    <row r="69" spans="1:14" ht="15" customHeight="1" x14ac:dyDescent="0.3">
      <c r="A69" s="80" t="s">
        <v>48</v>
      </c>
      <c r="B69" s="13">
        <v>2373.75</v>
      </c>
      <c r="C69" s="13">
        <v>71632.817630000005</v>
      </c>
      <c r="D69" s="13">
        <v>2328.58</v>
      </c>
      <c r="E69" s="13">
        <v>70430.175474999996</v>
      </c>
      <c r="F69" s="55">
        <v>36.098799999999997</v>
      </c>
      <c r="G69" s="13">
        <v>1266.4816599999999</v>
      </c>
      <c r="H69" s="86">
        <f t="shared" si="8"/>
        <v>1.7982088663822116E-2</v>
      </c>
      <c r="I69" s="13">
        <v>2233.38</v>
      </c>
      <c r="J69" s="13">
        <v>67479.141055999993</v>
      </c>
      <c r="K69" s="55">
        <v>35.734200000000001</v>
      </c>
      <c r="L69" s="13">
        <v>1443.1679999999999</v>
      </c>
      <c r="M69" s="83">
        <f t="shared" si="2"/>
        <v>2.1386875668769036E-2</v>
      </c>
      <c r="N69" s="39">
        <f t="shared" si="0"/>
        <v>-0.36459999999999582</v>
      </c>
    </row>
    <row r="70" spans="1:14" ht="15" customHeight="1" x14ac:dyDescent="0.3">
      <c r="A70" s="80" t="s">
        <v>62</v>
      </c>
      <c r="B70" s="13">
        <v>383.601</v>
      </c>
      <c r="C70" s="13">
        <v>12176.533638999999</v>
      </c>
      <c r="D70" s="13">
        <v>383.601</v>
      </c>
      <c r="E70" s="13">
        <v>12176.533638999999</v>
      </c>
      <c r="F70" s="55">
        <v>6.1981999999999999</v>
      </c>
      <c r="G70" s="13">
        <v>145.57432700000001</v>
      </c>
      <c r="H70" s="86">
        <f t="shared" si="8"/>
        <v>1.1955317606460892E-2</v>
      </c>
      <c r="I70" s="13">
        <v>383.601</v>
      </c>
      <c r="J70" s="13">
        <v>12176.533638999999</v>
      </c>
      <c r="K70" s="55">
        <v>5.2787100000000002</v>
      </c>
      <c r="L70" s="13">
        <v>110.6082</v>
      </c>
      <c r="M70" s="83">
        <f t="shared" si="2"/>
        <v>9.0837181811525575E-3</v>
      </c>
      <c r="N70" s="39">
        <f t="shared" ref="N70:N76" si="9">K70-F70</f>
        <v>-0.9194899999999997</v>
      </c>
    </row>
    <row r="71" spans="1:14" ht="15" customHeight="1" x14ac:dyDescent="0.3">
      <c r="A71" s="80" t="s">
        <v>47</v>
      </c>
      <c r="B71" s="13">
        <v>2650.91</v>
      </c>
      <c r="C71" s="13">
        <v>26372.010865</v>
      </c>
      <c r="D71" s="13">
        <v>2432.27</v>
      </c>
      <c r="E71" s="13">
        <v>24060.128578</v>
      </c>
      <c r="F71" s="55">
        <v>89.3566</v>
      </c>
      <c r="G71" s="13">
        <v>885.86340399999995</v>
      </c>
      <c r="H71" s="86">
        <f t="shared" si="8"/>
        <v>3.6818731085668931E-2</v>
      </c>
      <c r="I71" s="13">
        <v>2336.0100000000002</v>
      </c>
      <c r="J71" s="13">
        <v>23056.736601000001</v>
      </c>
      <c r="K71" s="55">
        <v>84.102500000000006</v>
      </c>
      <c r="L71" s="13">
        <v>868.49136399999998</v>
      </c>
      <c r="M71" s="83">
        <f t="shared" si="2"/>
        <v>3.7667575382820326E-2</v>
      </c>
      <c r="N71" s="39">
        <f t="shared" si="9"/>
        <v>-5.254099999999994</v>
      </c>
    </row>
    <row r="72" spans="1:14" ht="15" customHeight="1" x14ac:dyDescent="0.3">
      <c r="A72" s="80" t="s">
        <v>63</v>
      </c>
      <c r="B72" s="13">
        <v>4393.4399999999996</v>
      </c>
      <c r="C72" s="13">
        <v>63167.594568</v>
      </c>
      <c r="D72" s="13">
        <v>3852.5</v>
      </c>
      <c r="E72" s="13">
        <v>55353.962574999998</v>
      </c>
      <c r="F72" s="55">
        <v>125.77200000000001</v>
      </c>
      <c r="G72" s="13">
        <v>1086.2500910000001</v>
      </c>
      <c r="H72" s="86">
        <f t="shared" si="8"/>
        <v>1.9623709676217342E-2</v>
      </c>
      <c r="I72" s="13">
        <v>3895.34</v>
      </c>
      <c r="J72" s="13">
        <v>56373.209977999999</v>
      </c>
      <c r="K72" s="55">
        <v>120.16200000000001</v>
      </c>
      <c r="L72" s="13">
        <v>1148.526721</v>
      </c>
      <c r="M72" s="83">
        <f t="shared" si="2"/>
        <v>2.0373626434404209E-2</v>
      </c>
      <c r="N72" s="39">
        <f t="shared" si="9"/>
        <v>-5.6099999999999994</v>
      </c>
    </row>
    <row r="73" spans="1:14" ht="15" customHeight="1" x14ac:dyDescent="0.3">
      <c r="A73" s="80" t="s">
        <v>617</v>
      </c>
      <c r="B73" s="13">
        <v>1867.4</v>
      </c>
      <c r="C73" s="13">
        <v>50387.131316999999</v>
      </c>
      <c r="D73" s="13">
        <v>1471.35</v>
      </c>
      <c r="E73" s="13">
        <v>40905.369048</v>
      </c>
      <c r="F73" s="55">
        <v>1.92344</v>
      </c>
      <c r="G73" s="13">
        <v>168.57213200000001</v>
      </c>
      <c r="H73" s="86">
        <f t="shared" si="8"/>
        <v>4.1210270417604764E-3</v>
      </c>
      <c r="I73" s="13">
        <v>1557.33</v>
      </c>
      <c r="J73" s="13">
        <v>43541.533399</v>
      </c>
      <c r="K73" s="55">
        <v>3.2045699999999999</v>
      </c>
      <c r="L73" s="13">
        <v>336.99161900000001</v>
      </c>
      <c r="M73" s="83">
        <f t="shared" si="2"/>
        <v>7.7395441247307926E-3</v>
      </c>
      <c r="N73" s="39">
        <f t="shared" si="9"/>
        <v>1.2811299999999999</v>
      </c>
    </row>
    <row r="74" spans="1:14" ht="15" customHeight="1" x14ac:dyDescent="0.3">
      <c r="A74" s="74" t="s">
        <v>64</v>
      </c>
      <c r="B74" s="75">
        <v>3061.48</v>
      </c>
      <c r="C74" s="75">
        <v>98144.678111999994</v>
      </c>
      <c r="D74" s="75">
        <v>3061.36</v>
      </c>
      <c r="E74" s="75">
        <v>98142.39719399999</v>
      </c>
      <c r="F74" s="77">
        <v>0</v>
      </c>
      <c r="G74" s="76">
        <v>0</v>
      </c>
      <c r="H74" s="77">
        <v>0</v>
      </c>
      <c r="I74" s="75">
        <v>3061.48</v>
      </c>
      <c r="J74" s="75">
        <v>98144.678111999994</v>
      </c>
      <c r="K74" s="77">
        <v>0</v>
      </c>
      <c r="L74" s="76">
        <v>0</v>
      </c>
      <c r="M74" s="77">
        <v>0</v>
      </c>
      <c r="N74" s="79">
        <f t="shared" si="9"/>
        <v>0</v>
      </c>
    </row>
    <row r="75" spans="1:14" ht="15" customHeight="1" x14ac:dyDescent="0.3">
      <c r="A75" s="80" t="s">
        <v>64</v>
      </c>
      <c r="B75" s="13">
        <v>1613.63</v>
      </c>
      <c r="C75" s="13">
        <v>57478.984560999997</v>
      </c>
      <c r="D75" s="13">
        <v>1613.63</v>
      </c>
      <c r="E75" s="13">
        <v>57478.984560999997</v>
      </c>
      <c r="F75" s="81">
        <v>0</v>
      </c>
      <c r="G75" s="81">
        <v>0</v>
      </c>
      <c r="H75" s="81">
        <v>0</v>
      </c>
      <c r="I75" s="13">
        <v>1613.63</v>
      </c>
      <c r="J75" s="13">
        <v>57478.984560999997</v>
      </c>
      <c r="K75" s="81">
        <v>0</v>
      </c>
      <c r="L75" s="81">
        <v>0</v>
      </c>
      <c r="M75" s="81">
        <v>0</v>
      </c>
      <c r="N75" s="39">
        <f t="shared" si="9"/>
        <v>0</v>
      </c>
    </row>
    <row r="76" spans="1:14" ht="15" customHeight="1" x14ac:dyDescent="0.3">
      <c r="A76" s="80" t="s">
        <v>66</v>
      </c>
      <c r="B76" s="13">
        <v>1447.85</v>
      </c>
      <c r="C76" s="13">
        <v>40665.693550999997</v>
      </c>
      <c r="D76" s="13">
        <v>1447.73</v>
      </c>
      <c r="E76" s="13">
        <v>40663.412633</v>
      </c>
      <c r="F76" s="81">
        <v>0</v>
      </c>
      <c r="G76" s="81">
        <v>0</v>
      </c>
      <c r="H76" s="81">
        <v>0</v>
      </c>
      <c r="I76" s="13">
        <v>1447.85</v>
      </c>
      <c r="J76" s="13">
        <v>40665.693550999997</v>
      </c>
      <c r="K76" s="81">
        <v>0</v>
      </c>
      <c r="L76" s="81">
        <v>0</v>
      </c>
      <c r="M76" s="81">
        <v>0</v>
      </c>
      <c r="N76" s="39">
        <f t="shared" si="9"/>
        <v>0</v>
      </c>
    </row>
    <row r="77" spans="1:14" ht="15" customHeight="1" x14ac:dyDescent="0.3">
      <c r="A77" s="74" t="s">
        <v>56</v>
      </c>
      <c r="B77" s="75">
        <v>1700.8990000000001</v>
      </c>
      <c r="C77" s="75">
        <v>387331.97348599997</v>
      </c>
      <c r="D77" s="75">
        <v>1700.8990000000001</v>
      </c>
      <c r="E77" s="75">
        <v>387331.97348599997</v>
      </c>
      <c r="F77" s="84">
        <v>1608.393</v>
      </c>
      <c r="G77" s="75">
        <v>346287.06361499999</v>
      </c>
      <c r="H77" s="85">
        <f>G77/E77</f>
        <v>0.89403170231056706</v>
      </c>
      <c r="I77" s="75">
        <v>1700.8990000000001</v>
      </c>
      <c r="J77" s="75">
        <v>387331.97348599997</v>
      </c>
      <c r="K77" s="84">
        <v>1479.2460000000001</v>
      </c>
      <c r="L77" s="75">
        <v>325223.08251800004</v>
      </c>
      <c r="M77" s="78">
        <f t="shared" si="2"/>
        <v>0.83964946036079091</v>
      </c>
      <c r="N77" s="79">
        <f t="shared" ref="N77" si="10">K77-F77</f>
        <v>-129.14699999999993</v>
      </c>
    </row>
    <row r="78" spans="1:14" ht="15" customHeight="1" x14ac:dyDescent="0.3">
      <c r="A78" s="80" t="s">
        <v>67</v>
      </c>
      <c r="B78" s="13">
        <v>536.88800000000003</v>
      </c>
      <c r="C78" s="13">
        <v>56796.626957</v>
      </c>
      <c r="D78" s="13">
        <v>536.88800000000003</v>
      </c>
      <c r="E78" s="13">
        <v>56796.626957</v>
      </c>
      <c r="F78" s="55">
        <v>528.35199999999998</v>
      </c>
      <c r="G78" s="13">
        <v>55656.061798000002</v>
      </c>
      <c r="H78" s="86">
        <f t="shared" ref="H78:H134" si="11">G78/E78</f>
        <v>0.97991843494749242</v>
      </c>
      <c r="I78" s="13">
        <v>536.88800000000003</v>
      </c>
      <c r="J78" s="13">
        <v>56796.626957</v>
      </c>
      <c r="K78" s="55">
        <v>507.74400000000003</v>
      </c>
      <c r="L78" s="13">
        <v>52985.297273999997</v>
      </c>
      <c r="M78" s="38">
        <f t="shared" si="2"/>
        <v>0.93289514030673837</v>
      </c>
      <c r="N78" s="39">
        <f t="shared" ref="N78:N130" si="12">K78-F78</f>
        <v>-20.607999999999947</v>
      </c>
    </row>
    <row r="79" spans="1:14" ht="15" customHeight="1" x14ac:dyDescent="0.3">
      <c r="A79" s="80" t="s">
        <v>65</v>
      </c>
      <c r="B79" s="13">
        <v>713.16700000000003</v>
      </c>
      <c r="C79" s="13">
        <v>198029.132385</v>
      </c>
      <c r="D79" s="13">
        <v>713.16700000000003</v>
      </c>
      <c r="E79" s="13">
        <v>198029.132385</v>
      </c>
      <c r="F79" s="55">
        <v>684.66899999999998</v>
      </c>
      <c r="G79" s="13">
        <v>187701.959244</v>
      </c>
      <c r="H79" s="86">
        <f t="shared" si="11"/>
        <v>0.94785023285906067</v>
      </c>
      <c r="I79" s="13">
        <v>713.16700000000003</v>
      </c>
      <c r="J79" s="13">
        <v>198029.132385</v>
      </c>
      <c r="K79" s="55">
        <v>615.01400000000001</v>
      </c>
      <c r="L79" s="13">
        <v>178001.37223199999</v>
      </c>
      <c r="M79" s="38">
        <f t="shared" si="2"/>
        <v>0.8988645765812735</v>
      </c>
      <c r="N79" s="39">
        <f t="shared" si="12"/>
        <v>-69.654999999999973</v>
      </c>
    </row>
    <row r="80" spans="1:14" ht="15" customHeight="1" x14ac:dyDescent="0.3">
      <c r="A80" s="80" t="s">
        <v>55</v>
      </c>
      <c r="B80" s="13">
        <v>450.84399999999999</v>
      </c>
      <c r="C80" s="13">
        <v>132506.214144</v>
      </c>
      <c r="D80" s="13">
        <v>450.84399999999999</v>
      </c>
      <c r="E80" s="13">
        <v>132506.214144</v>
      </c>
      <c r="F80" s="55">
        <v>395.37200000000001</v>
      </c>
      <c r="G80" s="13">
        <v>102929.042573</v>
      </c>
      <c r="H80" s="86">
        <f t="shared" si="11"/>
        <v>0.77678653214816584</v>
      </c>
      <c r="I80" s="13">
        <v>450.84399999999999</v>
      </c>
      <c r="J80" s="13">
        <v>132506.214144</v>
      </c>
      <c r="K80" s="55">
        <v>356.488</v>
      </c>
      <c r="L80" s="13">
        <v>94236.413012000005</v>
      </c>
      <c r="M80" s="38">
        <f>L80/J80</f>
        <v>0.71118485741045612</v>
      </c>
      <c r="N80" s="39">
        <f t="shared" si="12"/>
        <v>-38.884000000000015</v>
      </c>
    </row>
    <row r="81" spans="1:14" ht="15" customHeight="1" x14ac:dyDescent="0.3">
      <c r="A81" s="74" t="s">
        <v>69</v>
      </c>
      <c r="B81" s="75">
        <v>3859</v>
      </c>
      <c r="C81" s="75">
        <v>140028.67202900001</v>
      </c>
      <c r="D81" s="75">
        <v>3824.8599999999997</v>
      </c>
      <c r="E81" s="75">
        <v>138996.26425199999</v>
      </c>
      <c r="F81" s="84">
        <v>1497.37</v>
      </c>
      <c r="G81" s="75">
        <v>57910.504182999997</v>
      </c>
      <c r="H81" s="85">
        <f>G81/E81</f>
        <v>0.41663352964658351</v>
      </c>
      <c r="I81" s="75">
        <v>3851.46</v>
      </c>
      <c r="J81" s="75">
        <v>139751.79034400001</v>
      </c>
      <c r="K81" s="84">
        <v>854.65300000000002</v>
      </c>
      <c r="L81" s="75">
        <v>38219.242404999997</v>
      </c>
      <c r="M81" s="78">
        <f>L81/J81</f>
        <v>0.27347944746126734</v>
      </c>
      <c r="N81" s="79">
        <f t="shared" si="12"/>
        <v>-642.71699999999987</v>
      </c>
    </row>
    <row r="82" spans="1:14" ht="15" customHeight="1" x14ac:dyDescent="0.3">
      <c r="A82" s="80" t="s">
        <v>68</v>
      </c>
      <c r="B82" s="13">
        <v>2042.24</v>
      </c>
      <c r="C82" s="13">
        <v>59343.787357000001</v>
      </c>
      <c r="D82" s="13">
        <v>2023.53</v>
      </c>
      <c r="E82" s="13">
        <v>58837.932561000001</v>
      </c>
      <c r="F82" s="55">
        <v>1033.99</v>
      </c>
      <c r="G82" s="13">
        <v>29832.414478999999</v>
      </c>
      <c r="H82" s="86">
        <f t="shared" si="11"/>
        <v>0.5070268988134714</v>
      </c>
      <c r="I82" s="13">
        <v>2039.9</v>
      </c>
      <c r="J82" s="13">
        <v>59279.793418000001</v>
      </c>
      <c r="K82" s="55">
        <v>587.279</v>
      </c>
      <c r="L82" s="13">
        <v>19511.814430999999</v>
      </c>
      <c r="M82" s="38">
        <f t="shared" si="2"/>
        <v>0.3291478142208798</v>
      </c>
      <c r="N82" s="39">
        <f t="shared" si="12"/>
        <v>-446.71100000000001</v>
      </c>
    </row>
    <row r="83" spans="1:14" ht="15" customHeight="1" x14ac:dyDescent="0.3">
      <c r="A83" s="80" t="s">
        <v>69</v>
      </c>
      <c r="B83" s="13">
        <v>1816.76</v>
      </c>
      <c r="C83" s="13">
        <v>80684.884672</v>
      </c>
      <c r="D83" s="13">
        <v>1801.33</v>
      </c>
      <c r="E83" s="13">
        <v>80158.331690999999</v>
      </c>
      <c r="F83" s="55">
        <v>463.38</v>
      </c>
      <c r="G83" s="13">
        <v>28078.089704000002</v>
      </c>
      <c r="H83" s="86">
        <f t="shared" si="11"/>
        <v>0.35028286032994554</v>
      </c>
      <c r="I83" s="13">
        <v>1811.56</v>
      </c>
      <c r="J83" s="13">
        <v>80471.996926000007</v>
      </c>
      <c r="K83" s="55">
        <v>267.37400000000002</v>
      </c>
      <c r="L83" s="13">
        <v>18707.427973999998</v>
      </c>
      <c r="M83" s="38">
        <f t="shared" si="2"/>
        <v>0.23247127806711285</v>
      </c>
      <c r="N83" s="39">
        <f t="shared" si="12"/>
        <v>-196.00599999999997</v>
      </c>
    </row>
    <row r="84" spans="1:14" ht="15" customHeight="1" x14ac:dyDescent="0.3">
      <c r="A84" s="74" t="s">
        <v>73</v>
      </c>
      <c r="B84" s="75">
        <v>5362.3729999999996</v>
      </c>
      <c r="C84" s="75">
        <v>255394.18215699997</v>
      </c>
      <c r="D84" s="75">
        <v>5292.4310000000005</v>
      </c>
      <c r="E84" s="75">
        <v>253502.27639300001</v>
      </c>
      <c r="F84" s="84">
        <v>795.13132000000007</v>
      </c>
      <c r="G84" s="75">
        <v>42953.156163</v>
      </c>
      <c r="H84" s="85">
        <f>G84/E84</f>
        <v>0.16943893669976556</v>
      </c>
      <c r="I84" s="75">
        <v>5331.4030000000002</v>
      </c>
      <c r="J84" s="75">
        <v>254647.93823099998</v>
      </c>
      <c r="K84" s="84">
        <v>103.75305</v>
      </c>
      <c r="L84" s="75">
        <v>4720.6909910000004</v>
      </c>
      <c r="M84" s="78">
        <f t="shared" si="2"/>
        <v>1.8538108039648442E-2</v>
      </c>
      <c r="N84" s="79">
        <f t="shared" si="12"/>
        <v>-691.37827000000004</v>
      </c>
    </row>
    <row r="85" spans="1:14" ht="15" customHeight="1" x14ac:dyDescent="0.3">
      <c r="A85" s="80" t="s">
        <v>490</v>
      </c>
      <c r="B85" s="13">
        <v>821.32799999999997</v>
      </c>
      <c r="C85" s="13">
        <v>45192.740811999996</v>
      </c>
      <c r="D85" s="13">
        <v>819.12599999999998</v>
      </c>
      <c r="E85" s="13">
        <v>45132.747359000001</v>
      </c>
      <c r="F85" s="55">
        <v>473.19200000000001</v>
      </c>
      <c r="G85" s="13">
        <v>24607.16244</v>
      </c>
      <c r="H85" s="86">
        <f t="shared" si="11"/>
        <v>0.54521747245446694</v>
      </c>
      <c r="I85" s="13">
        <v>820.91600000000005</v>
      </c>
      <c r="J85" s="13">
        <v>45185.103636</v>
      </c>
      <c r="K85" s="55">
        <v>19.823399999999999</v>
      </c>
      <c r="L85" s="13">
        <v>823.26664200000005</v>
      </c>
      <c r="M85" s="38">
        <f t="shared" si="2"/>
        <v>1.8219868402472465E-2</v>
      </c>
      <c r="N85" s="39">
        <f t="shared" si="12"/>
        <v>-453.36860000000001</v>
      </c>
    </row>
    <row r="86" spans="1:14" ht="15" customHeight="1" x14ac:dyDescent="0.3">
      <c r="A86" s="80" t="s">
        <v>72</v>
      </c>
      <c r="B86" s="13">
        <v>859.279</v>
      </c>
      <c r="C86" s="13">
        <v>63747.747095999999</v>
      </c>
      <c r="D86" s="13">
        <v>849.31</v>
      </c>
      <c r="E86" s="13">
        <v>63462.607277000003</v>
      </c>
      <c r="F86" s="55">
        <v>14.5024</v>
      </c>
      <c r="G86" s="13">
        <v>739.04247499999997</v>
      </c>
      <c r="H86" s="86">
        <f t="shared" si="11"/>
        <v>1.1645321658063083E-2</v>
      </c>
      <c r="I86" s="13">
        <v>852.90200000000004</v>
      </c>
      <c r="J86" s="13">
        <v>63477.387056</v>
      </c>
      <c r="K86" s="55">
        <v>4.1231900000000001</v>
      </c>
      <c r="L86" s="13">
        <v>224.913511</v>
      </c>
      <c r="M86" s="38">
        <f t="shared" si="2"/>
        <v>3.5432068242125408E-3</v>
      </c>
      <c r="N86" s="39">
        <f t="shared" si="12"/>
        <v>-10.37921</v>
      </c>
    </row>
    <row r="87" spans="1:14" ht="15" customHeight="1" x14ac:dyDescent="0.3">
      <c r="A87" s="80" t="s">
        <v>478</v>
      </c>
      <c r="B87" s="13">
        <v>452.01600000000002</v>
      </c>
      <c r="C87" s="13">
        <v>30053.160741</v>
      </c>
      <c r="D87" s="13">
        <v>450.435</v>
      </c>
      <c r="E87" s="13">
        <v>29958.004847</v>
      </c>
      <c r="F87" s="55">
        <v>69.140500000000003</v>
      </c>
      <c r="G87" s="13">
        <v>5574.0600940000004</v>
      </c>
      <c r="H87" s="86">
        <f t="shared" si="11"/>
        <v>0.186062460516565</v>
      </c>
      <c r="I87" s="13">
        <v>449.71499999999997</v>
      </c>
      <c r="J87" s="13">
        <v>29937.936140999998</v>
      </c>
      <c r="K87" s="36" t="s">
        <v>642</v>
      </c>
      <c r="L87" s="37" t="s">
        <v>642</v>
      </c>
      <c r="M87" s="37" t="s">
        <v>642</v>
      </c>
      <c r="N87" s="96" t="s">
        <v>642</v>
      </c>
    </row>
    <row r="88" spans="1:14" ht="15" customHeight="1" x14ac:dyDescent="0.3">
      <c r="A88" s="80" t="s">
        <v>75</v>
      </c>
      <c r="B88" s="13">
        <v>1656.5</v>
      </c>
      <c r="C88" s="13">
        <v>38551.741929999997</v>
      </c>
      <c r="D88" s="13">
        <v>1625.34</v>
      </c>
      <c r="E88" s="13">
        <v>38132.876040000003</v>
      </c>
      <c r="F88" s="55">
        <v>2.2254200000000002</v>
      </c>
      <c r="G88" s="13">
        <v>57.041682999999999</v>
      </c>
      <c r="H88" s="86">
        <f t="shared" si="11"/>
        <v>1.495866268785112E-3</v>
      </c>
      <c r="I88" s="13">
        <v>1637.82</v>
      </c>
      <c r="J88" s="13">
        <v>38323.929358000001</v>
      </c>
      <c r="K88" s="55">
        <v>1.8591599999999999</v>
      </c>
      <c r="L88" s="13">
        <v>48.583559999999999</v>
      </c>
      <c r="M88" s="38">
        <f t="shared" ref="M88:M93" si="13">L88/J88</f>
        <v>1.2677082129590746E-3</v>
      </c>
      <c r="N88" s="39">
        <f t="shared" si="12"/>
        <v>-0.36626000000000025</v>
      </c>
    </row>
    <row r="89" spans="1:14" ht="15" customHeight="1" x14ac:dyDescent="0.3">
      <c r="A89" s="80" t="s">
        <v>74</v>
      </c>
      <c r="B89" s="13">
        <v>1573.25</v>
      </c>
      <c r="C89" s="13">
        <v>77848.791578000004</v>
      </c>
      <c r="D89" s="13">
        <v>1548.22</v>
      </c>
      <c r="E89" s="13">
        <v>76816.040869999997</v>
      </c>
      <c r="F89" s="55">
        <v>236.071</v>
      </c>
      <c r="G89" s="13">
        <v>11975.849471</v>
      </c>
      <c r="H89" s="86">
        <f t="shared" si="11"/>
        <v>0.15590297723449958</v>
      </c>
      <c r="I89" s="13">
        <v>1570.05</v>
      </c>
      <c r="J89" s="13">
        <v>77723.582039999994</v>
      </c>
      <c r="K89" s="55">
        <v>77.947299999999998</v>
      </c>
      <c r="L89" s="13">
        <v>3623.9272780000001</v>
      </c>
      <c r="M89" s="38">
        <f t="shared" si="13"/>
        <v>4.6625839711491514E-2</v>
      </c>
      <c r="N89" s="39">
        <f t="shared" si="12"/>
        <v>-158.12369999999999</v>
      </c>
    </row>
    <row r="90" spans="1:14" ht="15" customHeight="1" x14ac:dyDescent="0.3">
      <c r="A90" s="74" t="s">
        <v>71</v>
      </c>
      <c r="B90" s="75">
        <v>10184.23</v>
      </c>
      <c r="C90" s="75">
        <v>188470.971788</v>
      </c>
      <c r="D90" s="75">
        <v>10076.34</v>
      </c>
      <c r="E90" s="75">
        <v>186499.197335</v>
      </c>
      <c r="F90" s="84">
        <v>16.590049999999998</v>
      </c>
      <c r="G90" s="75">
        <v>218.39943699999998</v>
      </c>
      <c r="H90" s="85">
        <f>G90/E90</f>
        <v>1.1710475976349595E-3</v>
      </c>
      <c r="I90" s="75">
        <v>10022.960000000001</v>
      </c>
      <c r="J90" s="75">
        <v>184411.588262</v>
      </c>
      <c r="K90" s="84">
        <v>5.6446510000000005</v>
      </c>
      <c r="L90" s="75">
        <v>70.661964999999995</v>
      </c>
      <c r="M90" s="78">
        <f t="shared" si="13"/>
        <v>3.8317529644399606E-4</v>
      </c>
      <c r="N90" s="79">
        <f t="shared" si="12"/>
        <v>-10.945398999999998</v>
      </c>
    </row>
    <row r="91" spans="1:14" ht="15" customHeight="1" x14ac:dyDescent="0.3">
      <c r="A91" s="80" t="s">
        <v>71</v>
      </c>
      <c r="B91" s="13">
        <v>9029.11</v>
      </c>
      <c r="C91" s="13">
        <v>138405.76173999999</v>
      </c>
      <c r="D91" s="13">
        <v>8944.9699999999993</v>
      </c>
      <c r="E91" s="13">
        <v>137298.562515</v>
      </c>
      <c r="F91" s="55">
        <v>11.4009</v>
      </c>
      <c r="G91" s="13">
        <v>146.15706599999999</v>
      </c>
      <c r="H91" s="86">
        <f t="shared" si="11"/>
        <v>1.064520001686341E-3</v>
      </c>
      <c r="I91" s="13">
        <v>8943.1200000000008</v>
      </c>
      <c r="J91" s="13">
        <v>136842.91290900001</v>
      </c>
      <c r="K91" s="55">
        <v>4.6672000000000002</v>
      </c>
      <c r="L91" s="13">
        <v>59.881397999999997</v>
      </c>
      <c r="M91" s="38">
        <f t="shared" si="13"/>
        <v>4.3759224885705909E-4</v>
      </c>
      <c r="N91" s="39">
        <f t="shared" si="12"/>
        <v>-6.7336999999999998</v>
      </c>
    </row>
    <row r="92" spans="1:14" ht="15" customHeight="1" x14ac:dyDescent="0.3">
      <c r="A92" s="80" t="s">
        <v>70</v>
      </c>
      <c r="B92" s="13">
        <v>1155.1199999999999</v>
      </c>
      <c r="C92" s="13">
        <v>50065.210048000001</v>
      </c>
      <c r="D92" s="13">
        <v>1131.3699999999999</v>
      </c>
      <c r="E92" s="13">
        <v>49200.634819999999</v>
      </c>
      <c r="F92" s="55">
        <v>5.1891499999999997</v>
      </c>
      <c r="G92" s="13">
        <v>72.242371000000006</v>
      </c>
      <c r="H92" s="86">
        <f t="shared" si="11"/>
        <v>1.4683219284527111E-3</v>
      </c>
      <c r="I92" s="13">
        <v>1079.8399999999999</v>
      </c>
      <c r="J92" s="13">
        <v>47568.675352999999</v>
      </c>
      <c r="K92" s="55">
        <v>0.97745099999999996</v>
      </c>
      <c r="L92" s="13">
        <v>10.780567</v>
      </c>
      <c r="M92" s="38">
        <f t="shared" si="13"/>
        <v>2.2663164193661124E-4</v>
      </c>
      <c r="N92" s="39">
        <f t="shared" si="12"/>
        <v>-4.2116989999999994</v>
      </c>
    </row>
    <row r="93" spans="1:14" ht="15" customHeight="1" x14ac:dyDescent="0.3">
      <c r="A93" s="74" t="s">
        <v>83</v>
      </c>
      <c r="B93" s="75">
        <v>24617.360000000001</v>
      </c>
      <c r="C93" s="75">
        <v>530285.87297899998</v>
      </c>
      <c r="D93" s="75">
        <v>23773.340000000004</v>
      </c>
      <c r="E93" s="75">
        <v>515260.08084499999</v>
      </c>
      <c r="F93" s="84">
        <v>16.590049999999998</v>
      </c>
      <c r="G93" s="75">
        <v>218.39943699999998</v>
      </c>
      <c r="H93" s="85">
        <f>G93/E93</f>
        <v>4.2386252131513109E-4</v>
      </c>
      <c r="I93" s="75">
        <v>23630.66</v>
      </c>
      <c r="J93" s="75">
        <v>510620.15300300001</v>
      </c>
      <c r="K93" s="84">
        <v>112.91775799999999</v>
      </c>
      <c r="L93" s="75">
        <v>4242.4303339999997</v>
      </c>
      <c r="M93" s="78">
        <f t="shared" si="13"/>
        <v>8.3083879652025294E-3</v>
      </c>
      <c r="N93" s="79">
        <f t="shared" si="12"/>
        <v>96.327708000000001</v>
      </c>
    </row>
    <row r="94" spans="1:14" ht="15" customHeight="1" x14ac:dyDescent="0.3">
      <c r="A94" s="80" t="s">
        <v>82</v>
      </c>
      <c r="B94" s="13">
        <v>3745.81</v>
      </c>
      <c r="C94" s="13">
        <v>95514.210575000005</v>
      </c>
      <c r="D94" s="13">
        <v>3737.82</v>
      </c>
      <c r="E94" s="13">
        <v>94487.858410999994</v>
      </c>
      <c r="F94" s="55">
        <v>11.4009</v>
      </c>
      <c r="G94" s="13">
        <v>146.15706599999999</v>
      </c>
      <c r="H94" s="86">
        <f t="shared" si="11"/>
        <v>1.5468343600746148E-3</v>
      </c>
      <c r="I94" s="13">
        <v>3743.02</v>
      </c>
      <c r="J94" s="13">
        <v>95378.996935000003</v>
      </c>
      <c r="K94" s="55">
        <v>2.9160300000000001</v>
      </c>
      <c r="L94" s="13">
        <v>192.86731800000001</v>
      </c>
      <c r="M94" s="38">
        <f>L94/J94</f>
        <v>2.0221151846610162E-3</v>
      </c>
      <c r="N94" s="39">
        <f t="shared" si="12"/>
        <v>-8.4848700000000008</v>
      </c>
    </row>
    <row r="95" spans="1:14" ht="15" customHeight="1" x14ac:dyDescent="0.3">
      <c r="A95" s="80" t="s">
        <v>84</v>
      </c>
      <c r="B95" s="13">
        <v>2489.04</v>
      </c>
      <c r="C95" s="13">
        <v>34565.521922</v>
      </c>
      <c r="D95" s="13">
        <v>2294.52</v>
      </c>
      <c r="E95" s="13">
        <v>31066.958951000001</v>
      </c>
      <c r="F95" s="55">
        <v>5.1891499999999997</v>
      </c>
      <c r="G95" s="13">
        <v>72.242371000000006</v>
      </c>
      <c r="H95" s="86">
        <f t="shared" si="11"/>
        <v>2.32537633033035E-3</v>
      </c>
      <c r="I95" s="13">
        <v>2194.33</v>
      </c>
      <c r="J95" s="13">
        <v>29176.453991999999</v>
      </c>
      <c r="K95" s="55">
        <v>4.2774599999999996</v>
      </c>
      <c r="L95" s="13">
        <v>77.753833999999998</v>
      </c>
      <c r="M95" s="38">
        <f t="shared" ref="M95:M108" si="14">L95/J95</f>
        <v>2.6649514715297346E-3</v>
      </c>
      <c r="N95" s="39">
        <f t="shared" si="12"/>
        <v>-0.91169000000000011</v>
      </c>
    </row>
    <row r="96" spans="1:14" ht="15" customHeight="1" x14ac:dyDescent="0.3">
      <c r="A96" s="80" t="s">
        <v>85</v>
      </c>
      <c r="B96" s="13">
        <v>13327.9</v>
      </c>
      <c r="C96" s="13">
        <v>290849.64064100001</v>
      </c>
      <c r="D96" s="13">
        <v>12730.1</v>
      </c>
      <c r="E96" s="13">
        <v>284113.099009</v>
      </c>
      <c r="F96" s="36">
        <v>0</v>
      </c>
      <c r="G96" s="37">
        <v>0</v>
      </c>
      <c r="H96" s="37">
        <v>0</v>
      </c>
      <c r="I96" s="13">
        <v>12720.3</v>
      </c>
      <c r="J96" s="13">
        <v>282891.53052999999</v>
      </c>
      <c r="K96" s="36">
        <v>105.34099999999999</v>
      </c>
      <c r="L96" s="37">
        <v>3967.146189</v>
      </c>
      <c r="M96" s="38">
        <f t="shared" si="14"/>
        <v>1.4023559424234135E-2</v>
      </c>
      <c r="N96" s="39">
        <f t="shared" si="12"/>
        <v>105.34099999999999</v>
      </c>
    </row>
    <row r="97" spans="1:14" ht="15" customHeight="1" x14ac:dyDescent="0.3">
      <c r="A97" s="80" t="s">
        <v>86</v>
      </c>
      <c r="B97" s="13">
        <v>2059.21</v>
      </c>
      <c r="C97" s="13">
        <v>40985.413949000002</v>
      </c>
      <c r="D97" s="13">
        <v>2018.57</v>
      </c>
      <c r="E97" s="13">
        <v>37418.067644000002</v>
      </c>
      <c r="F97" s="36">
        <v>0</v>
      </c>
      <c r="G97" s="37">
        <v>0</v>
      </c>
      <c r="H97" s="37">
        <v>0</v>
      </c>
      <c r="I97" s="13">
        <v>1981.78</v>
      </c>
      <c r="J97" s="13">
        <v>35081.865558999998</v>
      </c>
      <c r="K97" s="36">
        <v>0.383268</v>
      </c>
      <c r="L97" s="37">
        <v>4.6629930000000002</v>
      </c>
      <c r="M97" s="38">
        <f t="shared" si="14"/>
        <v>1.3291747533089054E-4</v>
      </c>
      <c r="N97" s="39">
        <f t="shared" si="12"/>
        <v>0.383268</v>
      </c>
    </row>
    <row r="98" spans="1:14" ht="15" customHeight="1" x14ac:dyDescent="0.3">
      <c r="A98" s="80" t="s">
        <v>87</v>
      </c>
      <c r="B98" s="13">
        <v>2995.4</v>
      </c>
      <c r="C98" s="13">
        <v>68371.085892000003</v>
      </c>
      <c r="D98" s="13">
        <v>2992.33</v>
      </c>
      <c r="E98" s="13">
        <v>68174.096829999995</v>
      </c>
      <c r="F98" s="36">
        <v>0</v>
      </c>
      <c r="G98" s="37">
        <v>0</v>
      </c>
      <c r="H98" s="37">
        <v>0</v>
      </c>
      <c r="I98" s="13">
        <v>2991.23</v>
      </c>
      <c r="J98" s="13">
        <v>68091.305987</v>
      </c>
      <c r="K98" s="36">
        <v>0</v>
      </c>
      <c r="L98" s="37">
        <v>0</v>
      </c>
      <c r="M98" s="37">
        <v>0</v>
      </c>
      <c r="N98" s="39">
        <f t="shared" si="12"/>
        <v>0</v>
      </c>
    </row>
    <row r="99" spans="1:14" ht="15" customHeight="1" x14ac:dyDescent="0.3">
      <c r="A99" s="74" t="s">
        <v>90</v>
      </c>
      <c r="B99" s="75">
        <v>8231.8700000000008</v>
      </c>
      <c r="C99" s="75">
        <v>110145.286544</v>
      </c>
      <c r="D99" s="75">
        <v>8072.32</v>
      </c>
      <c r="E99" s="75">
        <v>106757.76456700001</v>
      </c>
      <c r="F99" s="84">
        <v>1.4784999999999999</v>
      </c>
      <c r="G99" s="75">
        <v>22.782885</v>
      </c>
      <c r="H99" s="85">
        <f>G99/E99</f>
        <v>2.1340728791395506E-4</v>
      </c>
      <c r="I99" s="75">
        <v>8114.67</v>
      </c>
      <c r="J99" s="75">
        <v>107982.817136</v>
      </c>
      <c r="K99" s="76">
        <v>0</v>
      </c>
      <c r="L99" s="77">
        <v>0</v>
      </c>
      <c r="M99" s="77">
        <v>0</v>
      </c>
      <c r="N99" s="79">
        <f>K99-F99</f>
        <v>-1.4784999999999999</v>
      </c>
    </row>
    <row r="100" spans="1:14" ht="15" customHeight="1" x14ac:dyDescent="0.3">
      <c r="A100" s="80" t="s">
        <v>90</v>
      </c>
      <c r="B100" s="13">
        <v>4040.64</v>
      </c>
      <c r="C100" s="13">
        <v>55454.550860000003</v>
      </c>
      <c r="D100" s="13">
        <v>3999.37</v>
      </c>
      <c r="E100" s="13">
        <v>53833.740362999997</v>
      </c>
      <c r="F100" s="55">
        <v>1.4784999999999999</v>
      </c>
      <c r="G100" s="13">
        <v>22.782885</v>
      </c>
      <c r="H100" s="86">
        <f t="shared" si="11"/>
        <v>4.232082862230154E-4</v>
      </c>
      <c r="I100" s="13">
        <v>4013.88</v>
      </c>
      <c r="J100" s="13">
        <v>54401.439256999998</v>
      </c>
      <c r="K100" s="81">
        <v>0</v>
      </c>
      <c r="L100" s="87">
        <v>0</v>
      </c>
      <c r="M100" s="87">
        <v>0</v>
      </c>
      <c r="N100" s="39">
        <f t="shared" si="12"/>
        <v>-1.4784999999999999</v>
      </c>
    </row>
    <row r="101" spans="1:14" ht="15" customHeight="1" x14ac:dyDescent="0.3">
      <c r="A101" s="80" t="s">
        <v>619</v>
      </c>
      <c r="B101" s="13">
        <v>2490.88</v>
      </c>
      <c r="C101" s="13">
        <v>30349.947087</v>
      </c>
      <c r="D101" s="13">
        <v>2405.79</v>
      </c>
      <c r="E101" s="13">
        <v>29176.9064</v>
      </c>
      <c r="F101" s="37">
        <v>0</v>
      </c>
      <c r="G101" s="37">
        <v>0</v>
      </c>
      <c r="H101" s="37">
        <v>0</v>
      </c>
      <c r="I101" s="13">
        <v>2425.2399999999998</v>
      </c>
      <c r="J101" s="13">
        <v>29585.600294</v>
      </c>
      <c r="K101" s="81">
        <v>0</v>
      </c>
      <c r="L101" s="87">
        <v>0</v>
      </c>
      <c r="M101" s="87">
        <v>0</v>
      </c>
      <c r="N101" s="39">
        <f t="shared" si="12"/>
        <v>0</v>
      </c>
    </row>
    <row r="102" spans="1:14" ht="15" customHeight="1" x14ac:dyDescent="0.3">
      <c r="A102" s="80" t="s">
        <v>616</v>
      </c>
      <c r="B102" s="13">
        <v>1700.35</v>
      </c>
      <c r="C102" s="13">
        <v>24340.788596999999</v>
      </c>
      <c r="D102" s="13">
        <v>1667.16</v>
      </c>
      <c r="E102" s="13">
        <v>23747.117804000001</v>
      </c>
      <c r="F102" s="37">
        <v>0</v>
      </c>
      <c r="G102" s="37">
        <v>0</v>
      </c>
      <c r="H102" s="37">
        <v>0</v>
      </c>
      <c r="I102" s="13">
        <v>1675.55</v>
      </c>
      <c r="J102" s="13">
        <v>23995.777585</v>
      </c>
      <c r="K102" s="37">
        <v>0</v>
      </c>
      <c r="L102" s="36">
        <v>0</v>
      </c>
      <c r="M102" s="36">
        <v>0</v>
      </c>
      <c r="N102" s="39">
        <f t="shared" si="12"/>
        <v>0</v>
      </c>
    </row>
    <row r="103" spans="1:14" ht="15" customHeight="1" x14ac:dyDescent="0.3">
      <c r="A103" s="74" t="s">
        <v>89</v>
      </c>
      <c r="B103" s="75">
        <v>30972.75</v>
      </c>
      <c r="C103" s="75">
        <v>535648.13781699992</v>
      </c>
      <c r="D103" s="75">
        <v>30919.03</v>
      </c>
      <c r="E103" s="75">
        <v>534815.65894500003</v>
      </c>
      <c r="F103" s="84">
        <v>71.302728000000002</v>
      </c>
      <c r="G103" s="75">
        <v>2564.820737</v>
      </c>
      <c r="H103" s="85">
        <f>G103/E103</f>
        <v>4.7957098751735764E-3</v>
      </c>
      <c r="I103" s="75">
        <v>30936.979999999996</v>
      </c>
      <c r="J103" s="75">
        <v>535147.49276099994</v>
      </c>
      <c r="K103" s="84">
        <v>76.347800000000007</v>
      </c>
      <c r="L103" s="75">
        <v>2520.40895</v>
      </c>
      <c r="M103" s="78">
        <f t="shared" si="14"/>
        <v>4.7097463486120254E-3</v>
      </c>
      <c r="N103" s="79">
        <f t="shared" si="12"/>
        <v>5.0450720000000047</v>
      </c>
    </row>
    <row r="104" spans="1:14" ht="15" customHeight="1" x14ac:dyDescent="0.3">
      <c r="A104" s="80" t="s">
        <v>89</v>
      </c>
      <c r="B104" s="13">
        <v>5658.53</v>
      </c>
      <c r="C104" s="13">
        <v>165878.363713</v>
      </c>
      <c r="D104" s="13">
        <v>5658.4</v>
      </c>
      <c r="E104" s="13">
        <v>165867.487383</v>
      </c>
      <c r="F104" s="55">
        <v>17.962499999999999</v>
      </c>
      <c r="G104" s="13">
        <v>1153.048757</v>
      </c>
      <c r="H104" s="86">
        <f t="shared" si="11"/>
        <v>6.9516261154757061E-3</v>
      </c>
      <c r="I104" s="13">
        <v>5658.53</v>
      </c>
      <c r="J104" s="13">
        <v>165878.363713</v>
      </c>
      <c r="K104" s="55">
        <v>15.375299999999999</v>
      </c>
      <c r="L104" s="13">
        <v>1071.0862070000001</v>
      </c>
      <c r="M104" s="38">
        <f t="shared" si="14"/>
        <v>6.4570579491197277E-3</v>
      </c>
      <c r="N104" s="39">
        <f t="shared" si="12"/>
        <v>-2.5871999999999993</v>
      </c>
    </row>
    <row r="105" spans="1:14" ht="15" customHeight="1" x14ac:dyDescent="0.3">
      <c r="A105" s="80" t="s">
        <v>92</v>
      </c>
      <c r="B105" s="13">
        <v>4536.79</v>
      </c>
      <c r="C105" s="13">
        <v>70218.840009000007</v>
      </c>
      <c r="D105" s="13">
        <v>4535.38</v>
      </c>
      <c r="E105" s="13">
        <v>70191.718053000004</v>
      </c>
      <c r="F105" s="36">
        <v>0.142628</v>
      </c>
      <c r="G105" s="37">
        <v>1.8886210000000001</v>
      </c>
      <c r="H105" s="86">
        <f t="shared" si="11"/>
        <v>2.6906607394535489E-5</v>
      </c>
      <c r="I105" s="13">
        <v>4536.79</v>
      </c>
      <c r="J105" s="13">
        <v>70218.840009000007</v>
      </c>
      <c r="K105" s="81">
        <v>0</v>
      </c>
      <c r="L105" s="81">
        <v>0</v>
      </c>
      <c r="M105" s="81">
        <v>0</v>
      </c>
      <c r="N105" s="39">
        <v>0</v>
      </c>
    </row>
    <row r="106" spans="1:14" ht="15" customHeight="1" x14ac:dyDescent="0.3">
      <c r="A106" s="80" t="s">
        <v>93</v>
      </c>
      <c r="B106" s="13">
        <v>6982.04</v>
      </c>
      <c r="C106" s="13">
        <v>100430.423797</v>
      </c>
      <c r="D106" s="13">
        <v>6934.68</v>
      </c>
      <c r="E106" s="13">
        <v>99729.660021999996</v>
      </c>
      <c r="F106" s="36">
        <v>13.7121</v>
      </c>
      <c r="G106" s="37">
        <v>153.11364800000001</v>
      </c>
      <c r="H106" s="86">
        <f t="shared" si="11"/>
        <v>1.5352869744690166E-3</v>
      </c>
      <c r="I106" s="13">
        <v>6946.27</v>
      </c>
      <c r="J106" s="13">
        <v>99929.778741000002</v>
      </c>
      <c r="K106" s="36">
        <v>23.1355</v>
      </c>
      <c r="L106" s="37">
        <v>328.05421799999999</v>
      </c>
      <c r="M106" s="38">
        <f t="shared" si="14"/>
        <v>3.2828474368011709E-3</v>
      </c>
      <c r="N106" s="39">
        <f>K106-F106</f>
        <v>9.4234000000000009</v>
      </c>
    </row>
    <row r="107" spans="1:14" ht="15" customHeight="1" x14ac:dyDescent="0.3">
      <c r="A107" s="80" t="s">
        <v>94</v>
      </c>
      <c r="B107" s="13">
        <v>10509.9</v>
      </c>
      <c r="C107" s="13">
        <v>129463.122034</v>
      </c>
      <c r="D107" s="13">
        <v>10509.7</v>
      </c>
      <c r="E107" s="13">
        <v>129460.614787</v>
      </c>
      <c r="F107" s="36">
        <v>16.976800000000001</v>
      </c>
      <c r="G107" s="37">
        <v>370.50774999999999</v>
      </c>
      <c r="H107" s="86">
        <f t="shared" si="11"/>
        <v>2.8619341149398367E-3</v>
      </c>
      <c r="I107" s="13">
        <v>10509.9</v>
      </c>
      <c r="J107" s="13">
        <v>129463.122034</v>
      </c>
      <c r="K107" s="36">
        <v>18.815100000000001</v>
      </c>
      <c r="L107" s="37">
        <v>350.337039</v>
      </c>
      <c r="M107" s="38">
        <f t="shared" si="14"/>
        <v>2.7060759349522979E-3</v>
      </c>
      <c r="N107" s="39">
        <f>K107-F107</f>
        <v>1.8383000000000003</v>
      </c>
    </row>
    <row r="108" spans="1:14" ht="15" customHeight="1" x14ac:dyDescent="0.3">
      <c r="A108" s="80" t="s">
        <v>88</v>
      </c>
      <c r="B108" s="13">
        <v>3285.49</v>
      </c>
      <c r="C108" s="13">
        <v>69657.388263999994</v>
      </c>
      <c r="D108" s="13">
        <v>3280.87</v>
      </c>
      <c r="E108" s="13">
        <v>69566.178700000004</v>
      </c>
      <c r="F108" s="55">
        <v>22.508700000000001</v>
      </c>
      <c r="G108" s="13">
        <v>886.26196100000004</v>
      </c>
      <c r="H108" s="86">
        <f t="shared" si="11"/>
        <v>1.2739839639919736E-2</v>
      </c>
      <c r="I108" s="13">
        <v>3285.49</v>
      </c>
      <c r="J108" s="13">
        <v>69657.388263999994</v>
      </c>
      <c r="K108" s="55">
        <v>19.021899999999999</v>
      </c>
      <c r="L108" s="13">
        <v>770.93148599999995</v>
      </c>
      <c r="M108" s="38">
        <f t="shared" si="14"/>
        <v>1.1067476189003618E-2</v>
      </c>
      <c r="N108" s="39">
        <f t="shared" si="12"/>
        <v>-3.4868000000000023</v>
      </c>
    </row>
    <row r="109" spans="1:14" ht="15" customHeight="1" x14ac:dyDescent="0.3">
      <c r="A109" s="74" t="s">
        <v>77</v>
      </c>
      <c r="B109" s="75">
        <v>2994.0610000000001</v>
      </c>
      <c r="C109" s="75">
        <v>238769.84923399999</v>
      </c>
      <c r="D109" s="75">
        <v>2917.5550000000003</v>
      </c>
      <c r="E109" s="75">
        <v>229610.71155100001</v>
      </c>
      <c r="F109" s="84">
        <v>3.1298349999999999</v>
      </c>
      <c r="G109" s="75">
        <v>43.714066000000003</v>
      </c>
      <c r="H109" s="85">
        <f>G109/E109</f>
        <v>1.903833915443899E-4</v>
      </c>
      <c r="I109" s="75">
        <v>2867.8209999999999</v>
      </c>
      <c r="J109" s="75">
        <v>223647.25366500003</v>
      </c>
      <c r="K109" s="84">
        <v>2.0420799999999999</v>
      </c>
      <c r="L109" s="75">
        <v>0.80459099999999995</v>
      </c>
      <c r="M109" s="78">
        <v>0.80459099999999995</v>
      </c>
      <c r="N109" s="79">
        <f t="shared" si="12"/>
        <v>-1.087755</v>
      </c>
    </row>
    <row r="110" spans="1:14" ht="15" customHeight="1" x14ac:dyDescent="0.3">
      <c r="A110" s="80" t="s">
        <v>76</v>
      </c>
      <c r="B110" s="13">
        <v>1304.56</v>
      </c>
      <c r="C110" s="13">
        <v>69129.606641999999</v>
      </c>
      <c r="D110" s="13">
        <v>1293.2</v>
      </c>
      <c r="E110" s="13">
        <v>67999.601861000003</v>
      </c>
      <c r="F110" s="55">
        <v>2.2823199999999999</v>
      </c>
      <c r="G110" s="13">
        <v>0.53256400000000004</v>
      </c>
      <c r="H110" s="86">
        <f t="shared" si="11"/>
        <v>7.8318693848918395E-6</v>
      </c>
      <c r="I110" s="13">
        <v>1270.47</v>
      </c>
      <c r="J110" s="13">
        <v>65862.723368999999</v>
      </c>
      <c r="K110" s="55">
        <v>2.0420799999999999</v>
      </c>
      <c r="L110" s="13">
        <v>0.80459099999999995</v>
      </c>
      <c r="M110" s="38">
        <f>L110/J110</f>
        <v>1.2216181761756629E-5</v>
      </c>
      <c r="N110" s="39">
        <f t="shared" si="12"/>
        <v>-0.24024000000000001</v>
      </c>
    </row>
    <row r="111" spans="1:14" ht="15" customHeight="1" x14ac:dyDescent="0.3">
      <c r="A111" s="80" t="s">
        <v>95</v>
      </c>
      <c r="B111" s="13">
        <v>759.36500000000001</v>
      </c>
      <c r="C111" s="13">
        <v>14287.275609</v>
      </c>
      <c r="D111" s="13">
        <v>744.16200000000003</v>
      </c>
      <c r="E111" s="13">
        <v>13433.136499</v>
      </c>
      <c r="F111" s="55">
        <v>9.9041000000000004E-2</v>
      </c>
      <c r="G111" s="13">
        <v>4.8588509999999996</v>
      </c>
      <c r="H111" s="86">
        <f t="shared" si="11"/>
        <v>3.6170636696513178E-4</v>
      </c>
      <c r="I111" s="13">
        <v>742.93200000000002</v>
      </c>
      <c r="J111" s="13">
        <v>13212.593341</v>
      </c>
      <c r="K111" s="81">
        <v>0</v>
      </c>
      <c r="L111" s="81">
        <v>0</v>
      </c>
      <c r="M111" s="81">
        <v>0</v>
      </c>
      <c r="N111" s="39">
        <f>K111-F111</f>
        <v>-9.9041000000000004E-2</v>
      </c>
    </row>
    <row r="112" spans="1:14" ht="15" customHeight="1" x14ac:dyDescent="0.3">
      <c r="A112" s="80" t="s">
        <v>77</v>
      </c>
      <c r="B112" s="13">
        <v>930.13599999999997</v>
      </c>
      <c r="C112" s="13">
        <v>155352.96698299999</v>
      </c>
      <c r="D112" s="13">
        <v>880.19299999999998</v>
      </c>
      <c r="E112" s="13">
        <v>148177.973191</v>
      </c>
      <c r="F112" s="55">
        <v>0.74847399999999997</v>
      </c>
      <c r="G112" s="13">
        <v>38.322651</v>
      </c>
      <c r="H112" s="86">
        <f t="shared" si="11"/>
        <v>2.5862582794679252E-4</v>
      </c>
      <c r="I112" s="13">
        <v>854.41899999999998</v>
      </c>
      <c r="J112" s="13">
        <v>144571.93695500001</v>
      </c>
      <c r="K112" s="81">
        <v>0</v>
      </c>
      <c r="L112" s="81">
        <v>0</v>
      </c>
      <c r="M112" s="81">
        <v>0</v>
      </c>
      <c r="N112" s="39">
        <f t="shared" si="12"/>
        <v>-0.74847399999999997</v>
      </c>
    </row>
    <row r="113" spans="1:14" ht="15" customHeight="1" x14ac:dyDescent="0.3">
      <c r="A113" s="74" t="s">
        <v>96</v>
      </c>
      <c r="B113" s="75">
        <v>12395.81</v>
      </c>
      <c r="C113" s="75">
        <v>247858.462971</v>
      </c>
      <c r="D113" s="75">
        <v>12296.289999999999</v>
      </c>
      <c r="E113" s="75">
        <v>244864.697999</v>
      </c>
      <c r="F113" s="84">
        <v>37.486419999999995</v>
      </c>
      <c r="G113" s="75">
        <v>540.25995799999998</v>
      </c>
      <c r="H113" s="85">
        <f>G113/E113</f>
        <v>2.2063611554255418E-3</v>
      </c>
      <c r="I113" s="75">
        <v>12145.24</v>
      </c>
      <c r="J113" s="75">
        <v>241374.55971</v>
      </c>
      <c r="K113" s="84">
        <v>37.982500000000002</v>
      </c>
      <c r="L113" s="75">
        <v>662.73189500000001</v>
      </c>
      <c r="M113" s="78">
        <f t="shared" ref="M113:M120" si="15">L113/J113</f>
        <v>2.7456576028403352E-3</v>
      </c>
      <c r="N113" s="79">
        <f t="shared" si="12"/>
        <v>0.49608000000000629</v>
      </c>
    </row>
    <row r="114" spans="1:14" ht="15" customHeight="1" x14ac:dyDescent="0.3">
      <c r="A114" s="80" t="s">
        <v>96</v>
      </c>
      <c r="B114" s="13">
        <v>8610.4599999999991</v>
      </c>
      <c r="C114" s="13">
        <v>126431.72846499999</v>
      </c>
      <c r="D114" s="13">
        <v>8528.2099999999991</v>
      </c>
      <c r="E114" s="13">
        <v>124297.770974</v>
      </c>
      <c r="F114" s="55">
        <v>28.553999999999998</v>
      </c>
      <c r="G114" s="13">
        <v>364.60864099999998</v>
      </c>
      <c r="H114" s="86">
        <f t="shared" si="11"/>
        <v>2.9333481859161177E-3</v>
      </c>
      <c r="I114" s="13">
        <v>8410.3799999999992</v>
      </c>
      <c r="J114" s="13">
        <v>121757.314528</v>
      </c>
      <c r="K114" s="55">
        <v>16.802700000000002</v>
      </c>
      <c r="L114" s="13">
        <v>216.12529599999999</v>
      </c>
      <c r="M114" s="38">
        <f t="shared" si="15"/>
        <v>1.775049793417533E-3</v>
      </c>
      <c r="N114" s="39">
        <f t="shared" si="12"/>
        <v>-11.751299999999997</v>
      </c>
    </row>
    <row r="115" spans="1:14" ht="15" customHeight="1" x14ac:dyDescent="0.3">
      <c r="A115" s="80" t="s">
        <v>97</v>
      </c>
      <c r="B115" s="13">
        <v>3785.35</v>
      </c>
      <c r="C115" s="13">
        <v>121426.73450599999</v>
      </c>
      <c r="D115" s="13">
        <v>3768.08</v>
      </c>
      <c r="E115" s="13">
        <v>120566.927025</v>
      </c>
      <c r="F115" s="55">
        <v>8.9324200000000005</v>
      </c>
      <c r="G115" s="13">
        <v>175.65131700000001</v>
      </c>
      <c r="H115" s="86">
        <f t="shared" si="11"/>
        <v>1.4568781118853436E-3</v>
      </c>
      <c r="I115" s="13">
        <v>3734.86</v>
      </c>
      <c r="J115" s="13">
        <v>119617.245182</v>
      </c>
      <c r="K115" s="55">
        <v>21.1798</v>
      </c>
      <c r="L115" s="13">
        <v>446.60659900000002</v>
      </c>
      <c r="M115" s="38">
        <f t="shared" si="15"/>
        <v>3.7336305339625508E-3</v>
      </c>
      <c r="N115" s="39">
        <f t="shared" si="12"/>
        <v>12.24738</v>
      </c>
    </row>
    <row r="116" spans="1:14" ht="15" customHeight="1" x14ac:dyDescent="0.3">
      <c r="A116" s="74" t="s">
        <v>99</v>
      </c>
      <c r="B116" s="75">
        <v>7722.1059999999998</v>
      </c>
      <c r="C116" s="75">
        <v>127850.13696099998</v>
      </c>
      <c r="D116" s="75">
        <v>7701.3330000000005</v>
      </c>
      <c r="E116" s="75">
        <v>127588.434947</v>
      </c>
      <c r="F116" s="84">
        <v>1.470823</v>
      </c>
      <c r="G116" s="75">
        <v>15.257136999999998</v>
      </c>
      <c r="H116" s="85">
        <f>G116/E116</f>
        <v>1.1958087742308137E-4</v>
      </c>
      <c r="I116" s="75">
        <v>7720.7739999999994</v>
      </c>
      <c r="J116" s="75">
        <v>127698.756446</v>
      </c>
      <c r="K116" s="84">
        <v>0.91068000000000005</v>
      </c>
      <c r="L116" s="75">
        <v>8.6632239999999996</v>
      </c>
      <c r="M116" s="78">
        <f t="shared" si="15"/>
        <v>6.7841099170479544E-5</v>
      </c>
      <c r="N116" s="79">
        <f t="shared" si="12"/>
        <v>-0.56014299999999995</v>
      </c>
    </row>
    <row r="117" spans="1:14" ht="15" customHeight="1" x14ac:dyDescent="0.3">
      <c r="A117" s="80" t="s">
        <v>98</v>
      </c>
      <c r="B117" s="13">
        <v>3777.67</v>
      </c>
      <c r="C117" s="13">
        <v>34274.967283999998</v>
      </c>
      <c r="D117" s="13">
        <v>3758.58</v>
      </c>
      <c r="E117" s="13">
        <v>34049.169903000002</v>
      </c>
      <c r="F117" s="55">
        <v>1.4658199999999999</v>
      </c>
      <c r="G117" s="13">
        <v>15.021706999999999</v>
      </c>
      <c r="H117" s="86">
        <f t="shared" si="11"/>
        <v>4.4117689338078308E-4</v>
      </c>
      <c r="I117" s="13">
        <v>3777.43</v>
      </c>
      <c r="J117" s="13">
        <v>34272.339497000001</v>
      </c>
      <c r="K117" s="55">
        <v>0.88797800000000005</v>
      </c>
      <c r="L117" s="13">
        <v>7.9539600000000004</v>
      </c>
      <c r="M117" s="38">
        <f t="shared" si="15"/>
        <v>2.3208103434830421E-4</v>
      </c>
      <c r="N117" s="39">
        <f t="shared" si="12"/>
        <v>-0.57784199999999986</v>
      </c>
    </row>
    <row r="118" spans="1:14" ht="15" customHeight="1" x14ac:dyDescent="0.3">
      <c r="A118" s="80" t="s">
        <v>99</v>
      </c>
      <c r="B118" s="13">
        <v>939.346</v>
      </c>
      <c r="C118" s="13">
        <v>62767.718119999998</v>
      </c>
      <c r="D118" s="13">
        <v>939.10299999999995</v>
      </c>
      <c r="E118" s="13">
        <v>62748.599601000002</v>
      </c>
      <c r="F118" s="36">
        <v>0</v>
      </c>
      <c r="G118" s="36">
        <v>0</v>
      </c>
      <c r="H118" s="36">
        <v>0</v>
      </c>
      <c r="I118" s="13">
        <v>938.37400000000002</v>
      </c>
      <c r="J118" s="13">
        <v>62620.933775999998</v>
      </c>
      <c r="K118" s="36">
        <v>0</v>
      </c>
      <c r="L118" s="36">
        <v>0</v>
      </c>
      <c r="M118" s="36">
        <v>0</v>
      </c>
      <c r="N118" s="39">
        <f t="shared" si="12"/>
        <v>0</v>
      </c>
    </row>
    <row r="119" spans="1:14" ht="15" customHeight="1" x14ac:dyDescent="0.3">
      <c r="A119" s="80" t="s">
        <v>102</v>
      </c>
      <c r="B119" s="13">
        <v>3005.09</v>
      </c>
      <c r="C119" s="13">
        <v>30807.451557</v>
      </c>
      <c r="D119" s="13">
        <v>3003.65</v>
      </c>
      <c r="E119" s="13">
        <v>30790.665443000002</v>
      </c>
      <c r="F119" s="55">
        <v>5.0029999999999996E-3</v>
      </c>
      <c r="G119" s="13">
        <v>0.23543</v>
      </c>
      <c r="H119" s="86">
        <f t="shared" si="11"/>
        <v>7.6461484873014672E-6</v>
      </c>
      <c r="I119" s="13">
        <v>3004.97</v>
      </c>
      <c r="J119" s="13">
        <v>30805.483173000001</v>
      </c>
      <c r="K119" s="55">
        <v>2.2702E-2</v>
      </c>
      <c r="L119" s="13">
        <v>0.70926400000000001</v>
      </c>
      <c r="M119" s="38">
        <f t="shared" si="15"/>
        <v>2.3023953106557561E-5</v>
      </c>
      <c r="N119" s="39">
        <f t="shared" si="12"/>
        <v>1.7698999999999999E-2</v>
      </c>
    </row>
    <row r="120" spans="1:14" ht="15" customHeight="1" x14ac:dyDescent="0.3">
      <c r="A120" s="74" t="s">
        <v>101</v>
      </c>
      <c r="B120" s="75">
        <v>14066.274000000001</v>
      </c>
      <c r="C120" s="75">
        <v>395454.65463199996</v>
      </c>
      <c r="D120" s="75">
        <v>13905.934999999999</v>
      </c>
      <c r="E120" s="75">
        <v>393079.95066499995</v>
      </c>
      <c r="F120" s="84">
        <v>477.98985000000005</v>
      </c>
      <c r="G120" s="75">
        <v>6180.1189430000004</v>
      </c>
      <c r="H120" s="85">
        <f>G120/E120</f>
        <v>1.5722295000151178E-2</v>
      </c>
      <c r="I120" s="75">
        <v>13868.002</v>
      </c>
      <c r="J120" s="75">
        <v>392561.56761500001</v>
      </c>
      <c r="K120" s="84">
        <v>428.86835000000002</v>
      </c>
      <c r="L120" s="75">
        <v>7557.2035589999996</v>
      </c>
      <c r="M120" s="78">
        <f t="shared" si="15"/>
        <v>1.9251002090993369E-2</v>
      </c>
      <c r="N120" s="79">
        <f t="shared" si="12"/>
        <v>-49.121500000000026</v>
      </c>
    </row>
    <row r="121" spans="1:14" ht="15" customHeight="1" x14ac:dyDescent="0.3">
      <c r="A121" s="80" t="s">
        <v>103</v>
      </c>
      <c r="B121" s="13">
        <v>1840.02</v>
      </c>
      <c r="C121" s="13">
        <v>68940.163023000001</v>
      </c>
      <c r="D121" s="13">
        <v>1818.62</v>
      </c>
      <c r="E121" s="13">
        <v>68506.765473000007</v>
      </c>
      <c r="F121" s="55">
        <v>0.25152999999999998</v>
      </c>
      <c r="G121" s="13">
        <v>4.9001270000000003</v>
      </c>
      <c r="H121" s="86">
        <f t="shared" si="11"/>
        <v>7.1527636229318776E-5</v>
      </c>
      <c r="I121" s="13">
        <v>1826.55</v>
      </c>
      <c r="J121" s="13">
        <v>68649.379841999995</v>
      </c>
      <c r="K121" s="55">
        <v>4.4004500000000002</v>
      </c>
      <c r="L121" s="13">
        <v>90.547353000000001</v>
      </c>
      <c r="M121" s="38">
        <f>L121/J121</f>
        <v>1.3189828256045327E-3</v>
      </c>
      <c r="N121" s="39">
        <f t="shared" si="12"/>
        <v>4.1489200000000004</v>
      </c>
    </row>
    <row r="122" spans="1:14" ht="15" customHeight="1" x14ac:dyDescent="0.3">
      <c r="A122" s="80" t="s">
        <v>105</v>
      </c>
      <c r="B122" s="13">
        <v>3354.54</v>
      </c>
      <c r="C122" s="13">
        <v>37233.102511999998</v>
      </c>
      <c r="D122" s="13">
        <v>3343.99</v>
      </c>
      <c r="E122" s="13">
        <v>37149.413155000002</v>
      </c>
      <c r="F122" s="55">
        <v>15.582000000000001</v>
      </c>
      <c r="G122" s="13">
        <v>354.60830099999998</v>
      </c>
      <c r="H122" s="86">
        <f t="shared" si="11"/>
        <v>9.5454617148446833E-3</v>
      </c>
      <c r="I122" s="13">
        <v>3352.9</v>
      </c>
      <c r="J122" s="13">
        <v>37216.951649000002</v>
      </c>
      <c r="K122" s="55">
        <v>20.211600000000001</v>
      </c>
      <c r="L122" s="13">
        <v>486.46156999999999</v>
      </c>
      <c r="M122" s="38">
        <f t="shared" ref="M122:M148" si="16">L122/J122</f>
        <v>1.3070967622171466E-2</v>
      </c>
      <c r="N122" s="39">
        <f t="shared" si="12"/>
        <v>4.6295999999999999</v>
      </c>
    </row>
    <row r="123" spans="1:14" ht="15" customHeight="1" x14ac:dyDescent="0.3">
      <c r="A123" s="80" t="s">
        <v>106</v>
      </c>
      <c r="B123" s="13">
        <v>463.30700000000002</v>
      </c>
      <c r="C123" s="13">
        <v>72416.244011999996</v>
      </c>
      <c r="D123" s="13">
        <v>463.18</v>
      </c>
      <c r="E123" s="13">
        <v>72409.411838999993</v>
      </c>
      <c r="F123" s="55">
        <v>8.4321099999999998</v>
      </c>
      <c r="G123" s="13">
        <v>803.27831500000002</v>
      </c>
      <c r="H123" s="86">
        <f t="shared" si="11"/>
        <v>1.1093562212410504E-2</v>
      </c>
      <c r="I123" s="13">
        <v>463.30700000000002</v>
      </c>
      <c r="J123" s="13">
        <v>72416.244011999996</v>
      </c>
      <c r="K123" s="55">
        <v>12.574199999999999</v>
      </c>
      <c r="L123" s="13">
        <v>1624.2449979999999</v>
      </c>
      <c r="M123" s="38">
        <f t="shared" si="16"/>
        <v>2.2429290833294924E-2</v>
      </c>
      <c r="N123" s="39">
        <f t="shared" si="12"/>
        <v>4.1420899999999996</v>
      </c>
    </row>
    <row r="124" spans="1:14" ht="15" customHeight="1" x14ac:dyDescent="0.3">
      <c r="A124" s="80" t="s">
        <v>100</v>
      </c>
      <c r="B124" s="13">
        <v>513.58799999999997</v>
      </c>
      <c r="C124" s="13">
        <v>56616.628025999998</v>
      </c>
      <c r="D124" s="13">
        <v>513.58799999999997</v>
      </c>
      <c r="E124" s="13">
        <v>56616.628025999998</v>
      </c>
      <c r="F124" s="55">
        <v>8.1437100000000004</v>
      </c>
      <c r="G124" s="13">
        <v>135.19077100000001</v>
      </c>
      <c r="H124" s="86">
        <f t="shared" si="11"/>
        <v>2.3878280235607899E-3</v>
      </c>
      <c r="I124" s="13">
        <v>513.58799999999997</v>
      </c>
      <c r="J124" s="13">
        <v>56616.628025999998</v>
      </c>
      <c r="K124" s="55">
        <v>12.209300000000001</v>
      </c>
      <c r="L124" s="13">
        <v>1132.1580429999999</v>
      </c>
      <c r="M124" s="38">
        <f t="shared" si="16"/>
        <v>1.9996917557154412E-2</v>
      </c>
      <c r="N124" s="39">
        <f t="shared" si="12"/>
        <v>4.0655900000000003</v>
      </c>
    </row>
    <row r="125" spans="1:14" ht="15" customHeight="1" x14ac:dyDescent="0.3">
      <c r="A125" s="80" t="s">
        <v>104</v>
      </c>
      <c r="B125" s="13">
        <v>999.52099999999996</v>
      </c>
      <c r="C125" s="13">
        <v>10133.827637</v>
      </c>
      <c r="D125" s="13">
        <v>999.33299999999997</v>
      </c>
      <c r="E125" s="13">
        <v>10131.858435</v>
      </c>
      <c r="F125" s="36">
        <v>0</v>
      </c>
      <c r="G125" s="36">
        <v>0</v>
      </c>
      <c r="H125" s="36">
        <v>0</v>
      </c>
      <c r="I125" s="13">
        <v>999.33299999999997</v>
      </c>
      <c r="J125" s="97">
        <v>10131.858435</v>
      </c>
      <c r="K125" s="36">
        <v>0</v>
      </c>
      <c r="L125" s="36">
        <v>0</v>
      </c>
      <c r="M125" s="36">
        <v>0</v>
      </c>
      <c r="N125" s="98">
        <f>K125-F125</f>
        <v>0</v>
      </c>
    </row>
    <row r="126" spans="1:14" ht="15" customHeight="1" x14ac:dyDescent="0.3">
      <c r="A126" s="80" t="s">
        <v>620</v>
      </c>
      <c r="B126" s="13">
        <v>2125.6</v>
      </c>
      <c r="C126" s="13">
        <v>21622.927597000002</v>
      </c>
      <c r="D126" s="13">
        <v>2093.6999999999998</v>
      </c>
      <c r="E126" s="13">
        <v>20879.348459000001</v>
      </c>
      <c r="F126" s="36">
        <v>350.73700000000002</v>
      </c>
      <c r="G126" s="37">
        <v>3237.8554089999998</v>
      </c>
      <c r="H126" s="86">
        <f t="shared" si="11"/>
        <v>0.15507454245318314</v>
      </c>
      <c r="I126" s="13">
        <v>2053.13</v>
      </c>
      <c r="J126" s="13">
        <v>20492.243841</v>
      </c>
      <c r="K126" s="36">
        <v>294.226</v>
      </c>
      <c r="L126" s="37">
        <v>2702.425029</v>
      </c>
      <c r="M126" s="38">
        <f t="shared" si="16"/>
        <v>0.13187550616556223</v>
      </c>
      <c r="N126" s="39">
        <f t="shared" si="12"/>
        <v>-56.511000000000024</v>
      </c>
    </row>
    <row r="127" spans="1:14" ht="15" customHeight="1" x14ac:dyDescent="0.3">
      <c r="A127" s="80" t="s">
        <v>500</v>
      </c>
      <c r="B127" s="13">
        <v>663.13800000000003</v>
      </c>
      <c r="C127" s="13">
        <v>9657.4574310000007</v>
      </c>
      <c r="D127" s="13">
        <v>607.75400000000002</v>
      </c>
      <c r="E127" s="13">
        <v>9077.8904230000007</v>
      </c>
      <c r="F127" s="36">
        <v>0</v>
      </c>
      <c r="G127" s="36">
        <v>0</v>
      </c>
      <c r="H127" s="36">
        <v>0</v>
      </c>
      <c r="I127" s="97">
        <v>607.75400000000002</v>
      </c>
      <c r="J127" s="97">
        <v>9077.8904230000007</v>
      </c>
      <c r="K127" s="36">
        <v>0</v>
      </c>
      <c r="L127" s="36">
        <v>0</v>
      </c>
      <c r="M127" s="36">
        <v>0</v>
      </c>
      <c r="N127" s="39">
        <f t="shared" si="12"/>
        <v>0</v>
      </c>
    </row>
    <row r="128" spans="1:14" ht="15" customHeight="1" x14ac:dyDescent="0.3">
      <c r="A128" s="80" t="s">
        <v>107</v>
      </c>
      <c r="B128" s="13">
        <v>1544.69</v>
      </c>
      <c r="C128" s="13">
        <v>45400.073268</v>
      </c>
      <c r="D128" s="13">
        <v>1540.3</v>
      </c>
      <c r="E128" s="13">
        <v>45358.188182999998</v>
      </c>
      <c r="F128" s="36">
        <v>82.088999999999999</v>
      </c>
      <c r="G128" s="37">
        <v>1517.173423</v>
      </c>
      <c r="H128" s="86">
        <f t="shared" si="11"/>
        <v>3.3448721912764323E-2</v>
      </c>
      <c r="I128" s="13">
        <v>1544.69</v>
      </c>
      <c r="J128" s="13">
        <v>45400.073268</v>
      </c>
      <c r="K128" s="36">
        <v>73.285899999999998</v>
      </c>
      <c r="L128" s="37">
        <v>1387.991741</v>
      </c>
      <c r="M128" s="38">
        <f t="shared" si="16"/>
        <v>3.0572455969543968E-2</v>
      </c>
      <c r="N128" s="39">
        <f t="shared" si="12"/>
        <v>-8.8031000000000006</v>
      </c>
    </row>
    <row r="129" spans="1:14" ht="15" customHeight="1" x14ac:dyDescent="0.3">
      <c r="A129" s="80" t="s">
        <v>110</v>
      </c>
      <c r="B129" s="13">
        <v>2561.87</v>
      </c>
      <c r="C129" s="13">
        <v>73434.231125999999</v>
      </c>
      <c r="D129" s="13">
        <v>2525.4699999999998</v>
      </c>
      <c r="E129" s="13">
        <v>72950.446672000005</v>
      </c>
      <c r="F129" s="36">
        <v>12.7545</v>
      </c>
      <c r="G129" s="37">
        <v>127.11259699999999</v>
      </c>
      <c r="H129" s="86">
        <f t="shared" si="11"/>
        <v>1.7424512501139848E-3</v>
      </c>
      <c r="I129" s="13">
        <v>2539.1999999999998</v>
      </c>
      <c r="J129" s="13">
        <v>73060.565604999996</v>
      </c>
      <c r="K129" s="36">
        <v>11.960900000000001</v>
      </c>
      <c r="L129" s="37">
        <v>133.37482499999999</v>
      </c>
      <c r="M129" s="38">
        <f t="shared" si="16"/>
        <v>1.825537810931925E-3</v>
      </c>
      <c r="N129" s="39">
        <f t="shared" si="12"/>
        <v>-0.79359999999999964</v>
      </c>
    </row>
    <row r="130" spans="1:14" ht="15" customHeight="1" x14ac:dyDescent="0.3">
      <c r="A130" s="74" t="s">
        <v>109</v>
      </c>
      <c r="B130" s="75">
        <v>3283.44</v>
      </c>
      <c r="C130" s="75">
        <v>113446.667605</v>
      </c>
      <c r="D130" s="75">
        <v>3250.91</v>
      </c>
      <c r="E130" s="75">
        <v>113008.144934</v>
      </c>
      <c r="F130" s="75">
        <v>1360.3680000000002</v>
      </c>
      <c r="G130" s="75">
        <v>65363.336168000002</v>
      </c>
      <c r="H130" s="85">
        <f>G130/E130</f>
        <v>0.57839491309386648</v>
      </c>
      <c r="I130" s="75">
        <v>3282.04</v>
      </c>
      <c r="J130" s="75">
        <v>113428.90018900001</v>
      </c>
      <c r="K130" s="75">
        <v>182.98412999999999</v>
      </c>
      <c r="L130" s="75">
        <v>9146.9735309999996</v>
      </c>
      <c r="M130" s="78">
        <f t="shared" si="16"/>
        <v>8.0640590852586305E-2</v>
      </c>
      <c r="N130" s="79">
        <f t="shared" si="12"/>
        <v>-1177.3838700000001</v>
      </c>
    </row>
    <row r="131" spans="1:14" ht="15" customHeight="1" x14ac:dyDescent="0.3">
      <c r="A131" s="80" t="s">
        <v>108</v>
      </c>
      <c r="B131" s="13">
        <v>1277.19</v>
      </c>
      <c r="C131" s="13">
        <v>70427.088365000003</v>
      </c>
      <c r="D131" s="13">
        <v>1277.07</v>
      </c>
      <c r="E131" s="13">
        <v>70414.495431999996</v>
      </c>
      <c r="F131" s="13">
        <v>1078.8900000000001</v>
      </c>
      <c r="G131" s="13">
        <v>58471.439956000002</v>
      </c>
      <c r="H131" s="86">
        <f t="shared" si="11"/>
        <v>0.83038924865216812</v>
      </c>
      <c r="I131" s="13">
        <v>1277.19</v>
      </c>
      <c r="J131" s="13">
        <v>70427.088365000003</v>
      </c>
      <c r="K131" s="13">
        <v>177.10499999999999</v>
      </c>
      <c r="L131" s="13">
        <v>9046.0967170000004</v>
      </c>
      <c r="M131" s="83">
        <f t="shared" si="16"/>
        <v>0.12844626871576903</v>
      </c>
      <c r="N131" s="39">
        <f t="shared" ref="N131:N197" si="17">K131-F131</f>
        <v>-901.78500000000008</v>
      </c>
    </row>
    <row r="132" spans="1:14" ht="15" customHeight="1" x14ac:dyDescent="0.3">
      <c r="A132" s="80" t="s">
        <v>109</v>
      </c>
      <c r="B132" s="13">
        <v>2006.25</v>
      </c>
      <c r="C132" s="13">
        <v>43019.579239999999</v>
      </c>
      <c r="D132" s="13">
        <v>1973.84</v>
      </c>
      <c r="E132" s="13">
        <v>42593.649502</v>
      </c>
      <c r="F132" s="13">
        <v>281.47800000000001</v>
      </c>
      <c r="G132" s="13">
        <v>6891.8962119999997</v>
      </c>
      <c r="H132" s="86">
        <f t="shared" si="11"/>
        <v>0.16180572204023955</v>
      </c>
      <c r="I132" s="13">
        <v>2004.85</v>
      </c>
      <c r="J132" s="13">
        <v>43001.811823999997</v>
      </c>
      <c r="K132" s="13">
        <v>5.87913</v>
      </c>
      <c r="L132" s="13">
        <v>100.876814</v>
      </c>
      <c r="M132" s="83">
        <f t="shared" si="16"/>
        <v>2.3458735741850542E-3</v>
      </c>
      <c r="N132" s="39">
        <f t="shared" si="17"/>
        <v>-275.59887000000003</v>
      </c>
    </row>
    <row r="133" spans="1:14" ht="15" customHeight="1" x14ac:dyDescent="0.3">
      <c r="A133" s="74" t="s">
        <v>79</v>
      </c>
      <c r="B133" s="75">
        <v>3793.79</v>
      </c>
      <c r="C133" s="75">
        <v>171677.509242</v>
      </c>
      <c r="D133" s="75">
        <v>3699.7799999999997</v>
      </c>
      <c r="E133" s="75">
        <v>166145.21834799999</v>
      </c>
      <c r="F133" s="75">
        <v>3.38747</v>
      </c>
      <c r="G133" s="75">
        <v>177.43056200000001</v>
      </c>
      <c r="H133" s="85">
        <f>G133/E133</f>
        <v>1.0679245768503687E-3</v>
      </c>
      <c r="I133" s="75">
        <v>3684.45</v>
      </c>
      <c r="J133" s="75">
        <v>165014.806461</v>
      </c>
      <c r="K133" s="75">
        <v>4.59598</v>
      </c>
      <c r="L133" s="75">
        <v>223.25753900000001</v>
      </c>
      <c r="M133" s="78">
        <f t="shared" si="16"/>
        <v>1.352954585034557E-3</v>
      </c>
      <c r="N133" s="79">
        <f t="shared" si="17"/>
        <v>1.20851</v>
      </c>
    </row>
    <row r="134" spans="1:14" ht="15" customHeight="1" x14ac:dyDescent="0.3">
      <c r="A134" s="80" t="s">
        <v>79</v>
      </c>
      <c r="B134" s="13">
        <v>2396.09</v>
      </c>
      <c r="C134" s="13">
        <v>130814.291687</v>
      </c>
      <c r="D134" s="13">
        <v>2307.52</v>
      </c>
      <c r="E134" s="13">
        <v>125505.767479</v>
      </c>
      <c r="F134" s="13">
        <v>3.38747</v>
      </c>
      <c r="G134" s="13">
        <v>177.43056200000001</v>
      </c>
      <c r="H134" s="86">
        <f t="shared" si="11"/>
        <v>1.4137243695170282E-3</v>
      </c>
      <c r="I134" s="13">
        <v>2287.84</v>
      </c>
      <c r="J134" s="13">
        <v>124189.63739</v>
      </c>
      <c r="K134" s="13">
        <v>4.59598</v>
      </c>
      <c r="L134" s="13">
        <v>223.25753900000001</v>
      </c>
      <c r="M134" s="38">
        <f t="shared" si="16"/>
        <v>1.7977147183294469E-3</v>
      </c>
      <c r="N134" s="39">
        <f t="shared" si="17"/>
        <v>1.20851</v>
      </c>
    </row>
    <row r="135" spans="1:14" ht="15" customHeight="1" x14ac:dyDescent="0.3">
      <c r="A135" s="80" t="s">
        <v>78</v>
      </c>
      <c r="B135" s="13">
        <v>1397.7</v>
      </c>
      <c r="C135" s="13">
        <v>40863.217555000003</v>
      </c>
      <c r="D135" s="13">
        <v>1392.26</v>
      </c>
      <c r="E135" s="13">
        <v>40639.450869</v>
      </c>
      <c r="F135" s="36">
        <v>0</v>
      </c>
      <c r="G135" s="36">
        <v>0</v>
      </c>
      <c r="H135" s="36">
        <v>0</v>
      </c>
      <c r="I135" s="97">
        <v>1392.26</v>
      </c>
      <c r="J135" s="97">
        <v>40639.450869</v>
      </c>
      <c r="K135" s="36">
        <v>0</v>
      </c>
      <c r="L135" s="36">
        <v>0</v>
      </c>
      <c r="M135" s="36">
        <v>0</v>
      </c>
      <c r="N135" s="39">
        <f t="shared" si="17"/>
        <v>0</v>
      </c>
    </row>
    <row r="136" spans="1:14" ht="15" customHeight="1" x14ac:dyDescent="0.3">
      <c r="A136" s="74" t="s">
        <v>113</v>
      </c>
      <c r="B136" s="75">
        <v>4714.57</v>
      </c>
      <c r="C136" s="75">
        <v>197596.78097300002</v>
      </c>
      <c r="D136" s="75">
        <v>4597.3099999999995</v>
      </c>
      <c r="E136" s="75">
        <v>192571.67129600001</v>
      </c>
      <c r="F136" s="75">
        <v>57.690719999999999</v>
      </c>
      <c r="G136" s="75">
        <v>3458.932033</v>
      </c>
      <c r="H136" s="85">
        <f>G136/E136</f>
        <v>1.79617905880004E-2</v>
      </c>
      <c r="I136" s="75">
        <v>4434.82</v>
      </c>
      <c r="J136" s="75">
        <v>183691.05886700001</v>
      </c>
      <c r="K136" s="75">
        <v>49.707170000000005</v>
      </c>
      <c r="L136" s="75">
        <v>3093.0205289999999</v>
      </c>
      <c r="M136" s="78">
        <f t="shared" si="16"/>
        <v>1.683816592967367E-2</v>
      </c>
      <c r="N136" s="79">
        <f t="shared" si="17"/>
        <v>-7.9835499999999939</v>
      </c>
    </row>
    <row r="137" spans="1:14" ht="15" customHeight="1" x14ac:dyDescent="0.3">
      <c r="A137" s="80" t="s">
        <v>112</v>
      </c>
      <c r="B137" s="13">
        <v>1723.29</v>
      </c>
      <c r="C137" s="13">
        <v>34003.339209999998</v>
      </c>
      <c r="D137" s="13">
        <v>1680.42</v>
      </c>
      <c r="E137" s="13">
        <v>32925.538476000002</v>
      </c>
      <c r="F137" s="13">
        <v>54.530200000000001</v>
      </c>
      <c r="G137" s="13">
        <v>3336.8106779999998</v>
      </c>
      <c r="H137" s="86">
        <f t="shared" ref="H137:H139" si="18">G137/E137</f>
        <v>0.10134414902378162</v>
      </c>
      <c r="I137" s="13">
        <v>1608.26</v>
      </c>
      <c r="J137" s="13">
        <v>30320.840743000001</v>
      </c>
      <c r="K137" s="13">
        <v>46.790100000000002</v>
      </c>
      <c r="L137" s="13">
        <v>3005.2423450000001</v>
      </c>
      <c r="M137" s="38">
        <f>L137/J137</f>
        <v>9.9114743237909822E-2</v>
      </c>
      <c r="N137" s="39">
        <f t="shared" si="17"/>
        <v>-7.7400999999999982</v>
      </c>
    </row>
    <row r="138" spans="1:14" ht="15" customHeight="1" x14ac:dyDescent="0.3">
      <c r="A138" s="80" t="s">
        <v>118</v>
      </c>
      <c r="B138" s="13">
        <v>1222.02</v>
      </c>
      <c r="C138" s="13">
        <v>23148.563394000001</v>
      </c>
      <c r="D138" s="13">
        <v>1190.99</v>
      </c>
      <c r="E138" s="13">
        <v>21892.044152999999</v>
      </c>
      <c r="F138" s="36">
        <v>0</v>
      </c>
      <c r="G138" s="36">
        <v>0</v>
      </c>
      <c r="H138" s="36">
        <v>0</v>
      </c>
      <c r="I138" s="97">
        <v>1190.99</v>
      </c>
      <c r="J138" s="97">
        <v>21892.044152999999</v>
      </c>
      <c r="K138" s="36">
        <v>0</v>
      </c>
      <c r="L138" s="36">
        <v>0</v>
      </c>
      <c r="M138" s="36">
        <v>0</v>
      </c>
      <c r="N138" s="39">
        <f t="shared" si="17"/>
        <v>0</v>
      </c>
    </row>
    <row r="139" spans="1:14" ht="15" customHeight="1" x14ac:dyDescent="0.3">
      <c r="A139" s="80" t="s">
        <v>113</v>
      </c>
      <c r="B139" s="13">
        <v>1769.26</v>
      </c>
      <c r="C139" s="13">
        <v>140444.87836900001</v>
      </c>
      <c r="D139" s="13">
        <v>1725.9</v>
      </c>
      <c r="E139" s="13">
        <v>137754.088667</v>
      </c>
      <c r="F139" s="13">
        <v>3.16052</v>
      </c>
      <c r="G139" s="13">
        <v>122.12135499999999</v>
      </c>
      <c r="H139" s="86">
        <f t="shared" si="18"/>
        <v>8.865170985611192E-4</v>
      </c>
      <c r="I139" s="13">
        <v>1653.52</v>
      </c>
      <c r="J139" s="13">
        <v>132106.93904900001</v>
      </c>
      <c r="K139" s="13">
        <v>2.9170699999999998</v>
      </c>
      <c r="L139" s="13">
        <v>87.778183999999996</v>
      </c>
      <c r="M139" s="38">
        <f t="shared" si="16"/>
        <v>6.6444794370295755E-4</v>
      </c>
      <c r="N139" s="39">
        <f t="shared" si="17"/>
        <v>-0.24345000000000017</v>
      </c>
    </row>
    <row r="140" spans="1:14" ht="15" customHeight="1" x14ac:dyDescent="0.3">
      <c r="A140" s="74" t="s">
        <v>123</v>
      </c>
      <c r="B140" s="75">
        <v>5897.16</v>
      </c>
      <c r="C140" s="75">
        <v>175700.60867699998</v>
      </c>
      <c r="D140" s="75">
        <v>5804.33</v>
      </c>
      <c r="E140" s="75">
        <v>171982.79604000002</v>
      </c>
      <c r="F140" s="77">
        <v>0</v>
      </c>
      <c r="G140" s="77">
        <v>0</v>
      </c>
      <c r="H140" s="77">
        <v>0</v>
      </c>
      <c r="I140" s="75">
        <v>5853.5499999999993</v>
      </c>
      <c r="J140" s="75">
        <v>173899.63563100001</v>
      </c>
      <c r="K140" s="77">
        <v>0.24051700000000001</v>
      </c>
      <c r="L140" s="77">
        <v>5.3434330000000001</v>
      </c>
      <c r="M140" s="78">
        <f t="shared" si="16"/>
        <v>3.0727108660183179E-5</v>
      </c>
      <c r="N140" s="79">
        <f t="shared" si="17"/>
        <v>0.24051700000000001</v>
      </c>
    </row>
    <row r="141" spans="1:14" ht="15" customHeight="1" x14ac:dyDescent="0.3">
      <c r="A141" s="80" t="s">
        <v>122</v>
      </c>
      <c r="B141" s="13">
        <v>1276.47</v>
      </c>
      <c r="C141" s="13">
        <v>44804.006153000002</v>
      </c>
      <c r="D141" s="13">
        <v>1243.74</v>
      </c>
      <c r="E141" s="13">
        <v>43490.548730000002</v>
      </c>
      <c r="F141" s="36">
        <v>0</v>
      </c>
      <c r="G141" s="36">
        <v>0</v>
      </c>
      <c r="H141" s="36">
        <v>0</v>
      </c>
      <c r="I141" s="13">
        <v>1243.74</v>
      </c>
      <c r="J141" s="13">
        <v>43490.548730000002</v>
      </c>
      <c r="K141" s="36">
        <v>0</v>
      </c>
      <c r="L141" s="36">
        <v>0</v>
      </c>
      <c r="M141" s="36">
        <v>0</v>
      </c>
      <c r="N141" s="39">
        <f t="shared" si="17"/>
        <v>0</v>
      </c>
    </row>
    <row r="142" spans="1:14" ht="15" customHeight="1" x14ac:dyDescent="0.3">
      <c r="A142" s="80" t="s">
        <v>124</v>
      </c>
      <c r="B142" s="13">
        <v>2505.56</v>
      </c>
      <c r="C142" s="13">
        <v>62487.185051</v>
      </c>
      <c r="D142" s="13">
        <v>2505.39</v>
      </c>
      <c r="E142" s="13">
        <v>62484.076967000001</v>
      </c>
      <c r="F142" s="36">
        <v>0</v>
      </c>
      <c r="G142" s="36">
        <v>0</v>
      </c>
      <c r="H142" s="36">
        <v>0</v>
      </c>
      <c r="I142" s="13">
        <v>2505.39</v>
      </c>
      <c r="J142" s="13">
        <v>62484.076967000001</v>
      </c>
      <c r="K142" s="36">
        <v>0</v>
      </c>
      <c r="L142" s="36">
        <v>0</v>
      </c>
      <c r="M142" s="36">
        <v>0</v>
      </c>
      <c r="N142" s="39">
        <f t="shared" si="17"/>
        <v>0</v>
      </c>
    </row>
    <row r="143" spans="1:14" ht="15" customHeight="1" x14ac:dyDescent="0.3">
      <c r="A143" s="80" t="s">
        <v>123</v>
      </c>
      <c r="B143" s="13">
        <v>2115.13</v>
      </c>
      <c r="C143" s="13">
        <v>68409.417472999994</v>
      </c>
      <c r="D143" s="13">
        <v>2055.1999999999998</v>
      </c>
      <c r="E143" s="13">
        <v>66008.170343000005</v>
      </c>
      <c r="F143" s="36">
        <v>0</v>
      </c>
      <c r="G143" s="36">
        <v>0</v>
      </c>
      <c r="H143" s="36">
        <v>0</v>
      </c>
      <c r="I143" s="13">
        <v>2088.02</v>
      </c>
      <c r="J143" s="13">
        <v>67324.816617000004</v>
      </c>
      <c r="K143" s="37">
        <v>0.24051700000000001</v>
      </c>
      <c r="L143" s="37">
        <v>5.3434330000000001</v>
      </c>
      <c r="M143" s="38">
        <f t="shared" si="16"/>
        <v>7.9367954767673953E-5</v>
      </c>
      <c r="N143" s="39">
        <f t="shared" si="17"/>
        <v>0.24051700000000001</v>
      </c>
    </row>
    <row r="144" spans="1:14" ht="15" customHeight="1" x14ac:dyDescent="0.3">
      <c r="A144" s="74" t="s">
        <v>120</v>
      </c>
      <c r="B144" s="75">
        <v>3222.9569999999999</v>
      </c>
      <c r="C144" s="75">
        <v>314870.21813699999</v>
      </c>
      <c r="D144" s="75">
        <v>3216.4139999999998</v>
      </c>
      <c r="E144" s="75">
        <v>314538.07410900004</v>
      </c>
      <c r="F144" s="75">
        <v>1762.6370999999999</v>
      </c>
      <c r="G144" s="75">
        <v>214037.42524300001</v>
      </c>
      <c r="H144" s="85">
        <f>G144/E144</f>
        <v>0.68048176949423134</v>
      </c>
      <c r="I144" s="75">
        <v>3222.7069999999999</v>
      </c>
      <c r="J144" s="75">
        <v>314852.96645199996</v>
      </c>
      <c r="K144" s="75">
        <v>871.19569999999999</v>
      </c>
      <c r="L144" s="75">
        <v>123383.646496</v>
      </c>
      <c r="M144" s="78">
        <f t="shared" si="16"/>
        <v>0.39187703354483122</v>
      </c>
      <c r="N144" s="79">
        <f t="shared" si="17"/>
        <v>-891.44139999999993</v>
      </c>
    </row>
    <row r="145" spans="1:14" ht="15" customHeight="1" x14ac:dyDescent="0.3">
      <c r="A145" s="80" t="s">
        <v>119</v>
      </c>
      <c r="B145" s="13">
        <v>845.84699999999998</v>
      </c>
      <c r="C145" s="13">
        <v>64060.617481000001</v>
      </c>
      <c r="D145" s="13">
        <v>840.66399999999999</v>
      </c>
      <c r="E145" s="13">
        <v>63794.622648999997</v>
      </c>
      <c r="F145" s="13">
        <v>72.834100000000007</v>
      </c>
      <c r="G145" s="13">
        <v>14100.933879</v>
      </c>
      <c r="H145" s="86">
        <f t="shared" ref="H145:H147" si="19">G145/E145</f>
        <v>0.22103640234042574</v>
      </c>
      <c r="I145" s="13">
        <v>845.84699999999998</v>
      </c>
      <c r="J145" s="13">
        <v>64060.617481000001</v>
      </c>
      <c r="K145" s="13">
        <v>22.682700000000001</v>
      </c>
      <c r="L145" s="13">
        <v>6033.9273979999998</v>
      </c>
      <c r="M145" s="38">
        <f t="shared" si="16"/>
        <v>9.4190902855246852E-2</v>
      </c>
      <c r="N145" s="39">
        <f t="shared" si="17"/>
        <v>-50.15140000000001</v>
      </c>
    </row>
    <row r="146" spans="1:14" ht="15" customHeight="1" x14ac:dyDescent="0.3">
      <c r="A146" s="80" t="s">
        <v>121</v>
      </c>
      <c r="B146" s="13">
        <v>1115.83</v>
      </c>
      <c r="C146" s="13">
        <v>121765.841484</v>
      </c>
      <c r="D146" s="13">
        <v>1115.71</v>
      </c>
      <c r="E146" s="13">
        <v>121762.89886299999</v>
      </c>
      <c r="F146" s="13">
        <v>703.09</v>
      </c>
      <c r="G146" s="13">
        <v>96079.096462000001</v>
      </c>
      <c r="H146" s="86">
        <f t="shared" si="19"/>
        <v>0.78906709152926946</v>
      </c>
      <c r="I146" s="13">
        <v>1115.83</v>
      </c>
      <c r="J146" s="13">
        <v>121765.841484</v>
      </c>
      <c r="K146" s="13">
        <v>283.26900000000001</v>
      </c>
      <c r="L146" s="13">
        <v>47917.039300999997</v>
      </c>
      <c r="M146" s="38">
        <f t="shared" si="16"/>
        <v>0.39351790877490289</v>
      </c>
      <c r="N146" s="39">
        <f t="shared" si="17"/>
        <v>-419.82100000000003</v>
      </c>
    </row>
    <row r="147" spans="1:14" ht="15" customHeight="1" x14ac:dyDescent="0.3">
      <c r="A147" s="80" t="s">
        <v>126</v>
      </c>
      <c r="B147" s="13">
        <v>1261.28</v>
      </c>
      <c r="C147" s="13">
        <v>129043.75917200001</v>
      </c>
      <c r="D147" s="13">
        <v>1260.04</v>
      </c>
      <c r="E147" s="13">
        <v>128980.552597</v>
      </c>
      <c r="F147" s="13">
        <v>986.71299999999997</v>
      </c>
      <c r="G147" s="13">
        <v>103857.394902</v>
      </c>
      <c r="H147" s="86">
        <f t="shared" si="19"/>
        <v>0.80521747512202591</v>
      </c>
      <c r="I147" s="13">
        <v>1261.03</v>
      </c>
      <c r="J147" s="13">
        <v>129026.507487</v>
      </c>
      <c r="K147" s="13">
        <v>565.24400000000003</v>
      </c>
      <c r="L147" s="13">
        <v>69432.679797000004</v>
      </c>
      <c r="M147" s="38">
        <f t="shared" si="16"/>
        <v>0.53812725113090165</v>
      </c>
      <c r="N147" s="39">
        <f t="shared" si="17"/>
        <v>-421.46899999999994</v>
      </c>
    </row>
    <row r="148" spans="1:14" ht="15" customHeight="1" x14ac:dyDescent="0.3">
      <c r="A148" s="74" t="s">
        <v>132</v>
      </c>
      <c r="B148" s="75">
        <v>5872.81</v>
      </c>
      <c r="C148" s="75">
        <v>126756.716946</v>
      </c>
      <c r="D148" s="75">
        <v>4595.99</v>
      </c>
      <c r="E148" s="75">
        <v>113208.167418</v>
      </c>
      <c r="F148" s="75">
        <v>76.150199999999998</v>
      </c>
      <c r="G148" s="75">
        <v>1236.4566010000001</v>
      </c>
      <c r="H148" s="85">
        <f>G148/E148</f>
        <v>1.0921973468880696E-2</v>
      </c>
      <c r="I148" s="75">
        <v>4690.17</v>
      </c>
      <c r="J148" s="75">
        <v>113515.05729</v>
      </c>
      <c r="K148" s="75">
        <v>34.667299999999997</v>
      </c>
      <c r="L148" s="75">
        <v>652.48862499999996</v>
      </c>
      <c r="M148" s="78">
        <f t="shared" si="16"/>
        <v>5.7480359044621678E-3</v>
      </c>
      <c r="N148" s="79">
        <f t="shared" si="17"/>
        <v>-41.482900000000001</v>
      </c>
    </row>
    <row r="149" spans="1:14" ht="15" customHeight="1" x14ac:dyDescent="0.3">
      <c r="A149" s="80" t="s">
        <v>132</v>
      </c>
      <c r="B149" s="13">
        <v>5872.81</v>
      </c>
      <c r="C149" s="13">
        <v>126756.716946</v>
      </c>
      <c r="D149" s="13">
        <v>4595.99</v>
      </c>
      <c r="E149" s="13">
        <v>113208.167418</v>
      </c>
      <c r="F149" s="13">
        <v>76.150199999999998</v>
      </c>
      <c r="G149" s="13">
        <v>1236.4566010000001</v>
      </c>
      <c r="H149" s="86">
        <f t="shared" ref="H149" si="20">G149/E149</f>
        <v>1.0921973468880696E-2</v>
      </c>
      <c r="I149" s="13">
        <v>4690.17</v>
      </c>
      <c r="J149" s="13">
        <v>113515.05729</v>
      </c>
      <c r="K149" s="13">
        <v>34.667299999999997</v>
      </c>
      <c r="L149" s="13">
        <v>652.48862499999996</v>
      </c>
      <c r="M149" s="38">
        <f>L149/J149</f>
        <v>5.7480359044621678E-3</v>
      </c>
      <c r="N149" s="39">
        <f t="shared" si="17"/>
        <v>-41.482900000000001</v>
      </c>
    </row>
    <row r="150" spans="1:14" ht="15" customHeight="1" x14ac:dyDescent="0.3">
      <c r="A150" s="74" t="s">
        <v>128</v>
      </c>
      <c r="B150" s="75">
        <v>17670.52</v>
      </c>
      <c r="C150" s="75">
        <v>300423.85266400001</v>
      </c>
      <c r="D150" s="75">
        <v>16861.89</v>
      </c>
      <c r="E150" s="75">
        <v>283964.92512099998</v>
      </c>
      <c r="F150" s="75">
        <v>184.25275000000002</v>
      </c>
      <c r="G150" s="75">
        <v>1212.2097369999999</v>
      </c>
      <c r="H150" s="85">
        <f>G150/E150</f>
        <v>4.2688713631920091E-3</v>
      </c>
      <c r="I150" s="75">
        <v>16726.37</v>
      </c>
      <c r="J150" s="75">
        <v>280626.08608799998</v>
      </c>
      <c r="K150" s="75">
        <v>187.06933999999998</v>
      </c>
      <c r="L150" s="75">
        <v>1237.0941499999999</v>
      </c>
      <c r="M150" s="78">
        <f t="shared" ref="M150:M213" si="21">L150/J150</f>
        <v>4.4083362571363605E-3</v>
      </c>
      <c r="N150" s="79">
        <f t="shared" si="17"/>
        <v>2.8165899999999624</v>
      </c>
    </row>
    <row r="151" spans="1:14" ht="15" customHeight="1" x14ac:dyDescent="0.3">
      <c r="A151" s="80" t="s">
        <v>127</v>
      </c>
      <c r="B151" s="13">
        <v>4791.47</v>
      </c>
      <c r="C151" s="13">
        <v>28574.142610999999</v>
      </c>
      <c r="D151" s="13">
        <v>4735.1099999999997</v>
      </c>
      <c r="E151" s="13">
        <v>28100.086510000001</v>
      </c>
      <c r="F151" s="36">
        <v>0</v>
      </c>
      <c r="G151" s="36">
        <v>0</v>
      </c>
      <c r="H151" s="36">
        <v>0</v>
      </c>
      <c r="I151" s="13">
        <v>4725.53</v>
      </c>
      <c r="J151" s="13">
        <v>28044.070554000002</v>
      </c>
      <c r="K151" s="36">
        <v>0</v>
      </c>
      <c r="L151" s="36">
        <v>0</v>
      </c>
      <c r="M151" s="36">
        <v>0</v>
      </c>
      <c r="N151" s="39">
        <f t="shared" si="17"/>
        <v>0</v>
      </c>
    </row>
    <row r="152" spans="1:14" ht="15" customHeight="1" x14ac:dyDescent="0.3">
      <c r="A152" s="80" t="s">
        <v>618</v>
      </c>
      <c r="B152" s="13">
        <v>4077.79</v>
      </c>
      <c r="C152" s="13">
        <v>59183.961819999997</v>
      </c>
      <c r="D152" s="13">
        <v>3721.83</v>
      </c>
      <c r="E152" s="13">
        <v>52867.050491000002</v>
      </c>
      <c r="F152" s="36">
        <v>0</v>
      </c>
      <c r="G152" s="36">
        <v>0</v>
      </c>
      <c r="H152" s="36">
        <v>0</v>
      </c>
      <c r="I152" s="13">
        <v>3701.04</v>
      </c>
      <c r="J152" s="13">
        <v>52812.326990000001</v>
      </c>
      <c r="K152" s="36">
        <v>0</v>
      </c>
      <c r="L152" s="36">
        <v>0</v>
      </c>
      <c r="M152" s="36">
        <v>0</v>
      </c>
      <c r="N152" s="39">
        <f t="shared" si="17"/>
        <v>0</v>
      </c>
    </row>
    <row r="153" spans="1:14" ht="15" customHeight="1" x14ac:dyDescent="0.3">
      <c r="A153" s="80" t="s">
        <v>134</v>
      </c>
      <c r="B153" s="13">
        <v>4530.24</v>
      </c>
      <c r="C153" s="13">
        <v>63453.932294999999</v>
      </c>
      <c r="D153" s="13">
        <v>4290.3900000000003</v>
      </c>
      <c r="E153" s="13">
        <v>58558.451878</v>
      </c>
      <c r="F153" s="13">
        <v>182.87200000000001</v>
      </c>
      <c r="G153" s="13">
        <v>1192.3351359999999</v>
      </c>
      <c r="H153" s="86">
        <f t="shared" ref="H153:H160" si="22">G153/E153</f>
        <v>2.0361452493383825E-2</v>
      </c>
      <c r="I153" s="13">
        <v>4272.99</v>
      </c>
      <c r="J153" s="13">
        <v>58553.164774999997</v>
      </c>
      <c r="K153" s="13">
        <v>184.30799999999999</v>
      </c>
      <c r="L153" s="13">
        <v>1200.76126</v>
      </c>
      <c r="M153" s="38">
        <f t="shared" si="21"/>
        <v>2.0507196572791909E-2</v>
      </c>
      <c r="N153" s="39">
        <f t="shared" si="17"/>
        <v>1.4359999999999786</v>
      </c>
    </row>
    <row r="154" spans="1:14" ht="15" customHeight="1" x14ac:dyDescent="0.3">
      <c r="A154" s="80" t="s">
        <v>128</v>
      </c>
      <c r="B154" s="13">
        <v>4271.0200000000004</v>
      </c>
      <c r="C154" s="13">
        <v>149211.81593800001</v>
      </c>
      <c r="D154" s="13">
        <v>4114.5600000000004</v>
      </c>
      <c r="E154" s="13">
        <v>144439.33624199999</v>
      </c>
      <c r="F154" s="13">
        <v>1.3807499999999999</v>
      </c>
      <c r="G154" s="13">
        <v>19.874600999999998</v>
      </c>
      <c r="H154" s="86">
        <f t="shared" si="22"/>
        <v>1.3759825762907981E-4</v>
      </c>
      <c r="I154" s="13">
        <v>4026.81</v>
      </c>
      <c r="J154" s="13">
        <v>141216.52376899999</v>
      </c>
      <c r="K154" s="13">
        <v>2.7613400000000001</v>
      </c>
      <c r="L154" s="13">
        <v>36.332889999999999</v>
      </c>
      <c r="M154" s="38">
        <f t="shared" si="21"/>
        <v>2.5728497650482338E-4</v>
      </c>
      <c r="N154" s="39">
        <f t="shared" si="17"/>
        <v>1.3805900000000002</v>
      </c>
    </row>
    <row r="155" spans="1:14" ht="15" customHeight="1" x14ac:dyDescent="0.3">
      <c r="A155" s="74" t="s">
        <v>140</v>
      </c>
      <c r="B155" s="75">
        <v>6085.893</v>
      </c>
      <c r="C155" s="75">
        <v>540546.49084900005</v>
      </c>
      <c r="D155" s="75">
        <v>5862.3019999999997</v>
      </c>
      <c r="E155" s="75">
        <v>515914.57747000002</v>
      </c>
      <c r="F155" s="75">
        <v>11.474120000000001</v>
      </c>
      <c r="G155" s="75">
        <v>3452.597424</v>
      </c>
      <c r="H155" s="85">
        <f>G155/E155</f>
        <v>6.6921881543476362E-3</v>
      </c>
      <c r="I155" s="75">
        <v>5734.5400000000009</v>
      </c>
      <c r="J155" s="75">
        <v>499333.76657099999</v>
      </c>
      <c r="K155" s="75">
        <v>10.742470000000001</v>
      </c>
      <c r="L155" s="75">
        <v>3677.8442099999997</v>
      </c>
      <c r="M155" s="78">
        <f>L155/J155</f>
        <v>7.365502708251254E-3</v>
      </c>
      <c r="N155" s="79">
        <f t="shared" si="17"/>
        <v>-0.73165000000000013</v>
      </c>
    </row>
    <row r="156" spans="1:14" ht="15" customHeight="1" x14ac:dyDescent="0.3">
      <c r="A156" s="80" t="s">
        <v>139</v>
      </c>
      <c r="B156" s="13">
        <v>2119.17</v>
      </c>
      <c r="C156" s="13">
        <v>121809.66602400001</v>
      </c>
      <c r="D156" s="13">
        <v>2105.7399999999998</v>
      </c>
      <c r="E156" s="13">
        <v>120623.377006</v>
      </c>
      <c r="F156" s="13">
        <v>1.4428799999999999</v>
      </c>
      <c r="G156" s="13">
        <v>43.207067000000002</v>
      </c>
      <c r="H156" s="86">
        <f t="shared" si="22"/>
        <v>3.5819812106446678E-4</v>
      </c>
      <c r="I156" s="13">
        <v>2094.46</v>
      </c>
      <c r="J156" s="13">
        <v>119796.715663</v>
      </c>
      <c r="K156" s="13">
        <v>2.044</v>
      </c>
      <c r="L156" s="13">
        <v>62.332203</v>
      </c>
      <c r="M156" s="38">
        <f t="shared" si="21"/>
        <v>5.2031645988815463E-4</v>
      </c>
      <c r="N156" s="39">
        <f t="shared" si="17"/>
        <v>0.6011200000000001</v>
      </c>
    </row>
    <row r="157" spans="1:14" ht="15" customHeight="1" x14ac:dyDescent="0.3">
      <c r="A157" s="80" t="s">
        <v>141</v>
      </c>
      <c r="B157" s="13">
        <v>433.99599999999998</v>
      </c>
      <c r="C157" s="13">
        <v>29075.252393999999</v>
      </c>
      <c r="D157" s="13">
        <v>433.63099999999997</v>
      </c>
      <c r="E157" s="13">
        <v>29063.685184000002</v>
      </c>
      <c r="F157" s="36">
        <v>0</v>
      </c>
      <c r="G157" s="36">
        <v>0</v>
      </c>
      <c r="H157" s="36">
        <v>0</v>
      </c>
      <c r="I157" s="13">
        <v>432.84500000000003</v>
      </c>
      <c r="J157" s="13">
        <v>28982.735327999999</v>
      </c>
      <c r="K157" s="36">
        <v>0</v>
      </c>
      <c r="L157" s="36">
        <v>0</v>
      </c>
      <c r="M157" s="36">
        <v>0</v>
      </c>
      <c r="N157" s="39">
        <f t="shared" si="17"/>
        <v>0</v>
      </c>
    </row>
    <row r="158" spans="1:14" ht="15" customHeight="1" x14ac:dyDescent="0.3">
      <c r="A158" s="80" t="s">
        <v>142</v>
      </c>
      <c r="B158" s="13">
        <v>1542.45</v>
      </c>
      <c r="C158" s="13">
        <v>96849.125511999999</v>
      </c>
      <c r="D158" s="13">
        <v>1539.19</v>
      </c>
      <c r="E158" s="13">
        <v>96630.192486</v>
      </c>
      <c r="F158" s="36">
        <v>0</v>
      </c>
      <c r="G158" s="36">
        <v>0</v>
      </c>
      <c r="H158" s="36">
        <v>0</v>
      </c>
      <c r="I158" s="13">
        <v>1536.63</v>
      </c>
      <c r="J158" s="13">
        <v>96406.094677999994</v>
      </c>
      <c r="K158" s="36">
        <v>0</v>
      </c>
      <c r="L158" s="36">
        <v>0</v>
      </c>
      <c r="M158" s="36">
        <v>0</v>
      </c>
      <c r="N158" s="39">
        <f t="shared" si="17"/>
        <v>0</v>
      </c>
    </row>
    <row r="159" spans="1:14" ht="15" customHeight="1" x14ac:dyDescent="0.3">
      <c r="A159" s="80" t="s">
        <v>140</v>
      </c>
      <c r="B159" s="13">
        <v>635.14700000000005</v>
      </c>
      <c r="C159" s="13">
        <v>188871.59974599999</v>
      </c>
      <c r="D159" s="13">
        <v>601.48099999999999</v>
      </c>
      <c r="E159" s="13">
        <v>182386.05822000001</v>
      </c>
      <c r="F159" s="13">
        <v>8.3361099999999997</v>
      </c>
      <c r="G159" s="13">
        <v>3322.2334860000001</v>
      </c>
      <c r="H159" s="86">
        <f t="shared" si="22"/>
        <v>1.8215391672057598E-2</v>
      </c>
      <c r="I159" s="13">
        <v>576.13499999999999</v>
      </c>
      <c r="J159" s="13">
        <v>173404.76436999999</v>
      </c>
      <c r="K159" s="13">
        <v>8.6984700000000004</v>
      </c>
      <c r="L159" s="13">
        <v>3615.5120069999998</v>
      </c>
      <c r="M159" s="38">
        <f t="shared" si="21"/>
        <v>2.0850130733925231E-2</v>
      </c>
      <c r="N159" s="39">
        <f t="shared" si="17"/>
        <v>0.36236000000000068</v>
      </c>
    </row>
    <row r="160" spans="1:14" ht="15" customHeight="1" x14ac:dyDescent="0.3">
      <c r="A160" s="80" t="s">
        <v>144</v>
      </c>
      <c r="B160" s="13">
        <v>1355.13</v>
      </c>
      <c r="C160" s="13">
        <v>103940.847173</v>
      </c>
      <c r="D160" s="13">
        <v>1182.26</v>
      </c>
      <c r="E160" s="13">
        <v>87211.264574000001</v>
      </c>
      <c r="F160" s="13">
        <v>1.69513</v>
      </c>
      <c r="G160" s="13">
        <v>87.156870999999995</v>
      </c>
      <c r="H160" s="86">
        <f t="shared" si="22"/>
        <v>9.993763010516393E-4</v>
      </c>
      <c r="I160" s="13">
        <v>1094.47</v>
      </c>
      <c r="J160" s="13">
        <v>80743.456531999997</v>
      </c>
      <c r="K160" s="36">
        <v>0</v>
      </c>
      <c r="L160" s="36">
        <v>0</v>
      </c>
      <c r="M160" s="36">
        <v>0</v>
      </c>
      <c r="N160" s="39">
        <f t="shared" si="17"/>
        <v>-1.69513</v>
      </c>
    </row>
    <row r="161" spans="1:14" ht="15" customHeight="1" x14ac:dyDescent="0.3">
      <c r="A161" s="74" t="s">
        <v>147</v>
      </c>
      <c r="B161" s="75">
        <v>3760.6900000000005</v>
      </c>
      <c r="C161" s="75">
        <v>989648.56009300007</v>
      </c>
      <c r="D161" s="75">
        <v>3654.2099999999996</v>
      </c>
      <c r="E161" s="75">
        <v>983767.53687499999</v>
      </c>
      <c r="F161" s="75">
        <v>1.21323</v>
      </c>
      <c r="G161" s="75">
        <v>285.59607799999998</v>
      </c>
      <c r="H161" s="85">
        <f>G161/E161</f>
        <v>2.903085000214726E-4</v>
      </c>
      <c r="I161" s="75">
        <v>3580.4700000000003</v>
      </c>
      <c r="J161" s="75">
        <v>976263.53820499999</v>
      </c>
      <c r="K161" s="75">
        <v>1.6985699999999999</v>
      </c>
      <c r="L161" s="75">
        <v>391.20120200000002</v>
      </c>
      <c r="M161" s="78">
        <f t="shared" si="21"/>
        <v>4.0071270378414349E-4</v>
      </c>
      <c r="N161" s="79">
        <f t="shared" si="17"/>
        <v>0.48533999999999988</v>
      </c>
    </row>
    <row r="162" spans="1:14" ht="15" customHeight="1" x14ac:dyDescent="0.3">
      <c r="A162" s="80" t="s">
        <v>146</v>
      </c>
      <c r="B162" s="13">
        <v>1179.83</v>
      </c>
      <c r="C162" s="13">
        <v>27363.193069000001</v>
      </c>
      <c r="D162" s="13">
        <v>1086.58</v>
      </c>
      <c r="E162" s="13">
        <v>23853.142795</v>
      </c>
      <c r="F162" s="36">
        <v>0</v>
      </c>
      <c r="G162" s="36">
        <v>0</v>
      </c>
      <c r="H162" s="36">
        <v>0</v>
      </c>
      <c r="I162" s="13">
        <v>1042.96</v>
      </c>
      <c r="J162" s="13">
        <v>22034.213104999999</v>
      </c>
      <c r="K162" s="36">
        <v>0</v>
      </c>
      <c r="L162" s="36">
        <v>0</v>
      </c>
      <c r="M162" s="36">
        <v>0</v>
      </c>
      <c r="N162" s="39">
        <f t="shared" si="17"/>
        <v>0</v>
      </c>
    </row>
    <row r="163" spans="1:14" ht="15" customHeight="1" x14ac:dyDescent="0.3">
      <c r="A163" s="80" t="s">
        <v>154</v>
      </c>
      <c r="B163" s="13">
        <v>1383.43</v>
      </c>
      <c r="C163" s="13">
        <v>694468.84583400004</v>
      </c>
      <c r="D163" s="13">
        <v>1382.82</v>
      </c>
      <c r="E163" s="13">
        <v>694443.57409600005</v>
      </c>
      <c r="F163" s="36">
        <v>0</v>
      </c>
      <c r="G163" s="36">
        <v>0</v>
      </c>
      <c r="H163" s="36">
        <v>0</v>
      </c>
      <c r="I163" s="13">
        <v>1377.77</v>
      </c>
      <c r="J163" s="13">
        <v>694212.00303999998</v>
      </c>
      <c r="K163" s="36">
        <v>0</v>
      </c>
      <c r="L163" s="36">
        <v>0</v>
      </c>
      <c r="M163" s="36">
        <v>0</v>
      </c>
      <c r="N163" s="39">
        <f t="shared" si="17"/>
        <v>0</v>
      </c>
    </row>
    <row r="164" spans="1:14" ht="15" customHeight="1" x14ac:dyDescent="0.3">
      <c r="A164" s="80" t="s">
        <v>157</v>
      </c>
      <c r="B164" s="13">
        <v>1197.43</v>
      </c>
      <c r="C164" s="13">
        <v>267816.52119</v>
      </c>
      <c r="D164" s="13">
        <v>1184.81</v>
      </c>
      <c r="E164" s="13">
        <v>265470.819984</v>
      </c>
      <c r="F164" s="13">
        <v>1.21323</v>
      </c>
      <c r="G164" s="13">
        <v>285.59607799999998</v>
      </c>
      <c r="H164" s="86">
        <f t="shared" ref="H164:H181" si="23">G164/E164</f>
        <v>1.0758096803905339E-3</v>
      </c>
      <c r="I164" s="13">
        <v>1159.74</v>
      </c>
      <c r="J164" s="13">
        <v>260017.32206000001</v>
      </c>
      <c r="K164" s="13">
        <v>1.6985699999999999</v>
      </c>
      <c r="L164" s="13">
        <v>391.20120200000002</v>
      </c>
      <c r="M164" s="38">
        <f t="shared" si="21"/>
        <v>1.5045197716086348E-3</v>
      </c>
      <c r="N164" s="39">
        <f t="shared" si="17"/>
        <v>0.48533999999999988</v>
      </c>
    </row>
    <row r="165" spans="1:14" ht="15" customHeight="1" x14ac:dyDescent="0.3">
      <c r="A165" s="74" t="s">
        <v>81</v>
      </c>
      <c r="B165" s="75">
        <v>3710.49</v>
      </c>
      <c r="C165" s="75">
        <v>117664.727002</v>
      </c>
      <c r="D165" s="75">
        <v>3581.76</v>
      </c>
      <c r="E165" s="75">
        <v>111848.896269</v>
      </c>
      <c r="F165" s="75">
        <v>6.6795999999999998</v>
      </c>
      <c r="G165" s="75">
        <v>205.26053400000001</v>
      </c>
      <c r="H165" s="85">
        <f>G165/E165</f>
        <v>1.835159226840667E-3</v>
      </c>
      <c r="I165" s="75">
        <v>3638.81</v>
      </c>
      <c r="J165" s="75">
        <v>114885.089452</v>
      </c>
      <c r="K165" s="75">
        <v>4.8257000000000003</v>
      </c>
      <c r="L165" s="75">
        <v>140.114497</v>
      </c>
      <c r="M165" s="78">
        <f>L165/J165</f>
        <v>1.2196055873598902E-3</v>
      </c>
      <c r="N165" s="79">
        <f t="shared" si="17"/>
        <v>-1.8538999999999994</v>
      </c>
    </row>
    <row r="166" spans="1:14" ht="15" customHeight="1" x14ac:dyDescent="0.3">
      <c r="A166" s="80" t="s">
        <v>80</v>
      </c>
      <c r="B166" s="13">
        <v>3710.49</v>
      </c>
      <c r="C166" s="13">
        <v>117664.727002</v>
      </c>
      <c r="D166" s="13">
        <v>3581.76</v>
      </c>
      <c r="E166" s="13">
        <v>111848.896269</v>
      </c>
      <c r="F166" s="13">
        <v>6.6795999999999998</v>
      </c>
      <c r="G166" s="13">
        <v>205.26053400000001</v>
      </c>
      <c r="H166" s="86">
        <f t="shared" si="23"/>
        <v>1.835159226840667E-3</v>
      </c>
      <c r="I166" s="13">
        <v>3638.81</v>
      </c>
      <c r="J166" s="13">
        <v>114885.089452</v>
      </c>
      <c r="K166" s="13">
        <v>4.8257000000000003</v>
      </c>
      <c r="L166" s="13">
        <v>140.114497</v>
      </c>
      <c r="M166" s="83">
        <f t="shared" si="21"/>
        <v>1.2196055873598902E-3</v>
      </c>
      <c r="N166" s="39">
        <f t="shared" si="17"/>
        <v>-1.8538999999999994</v>
      </c>
    </row>
    <row r="167" spans="1:14" ht="15" customHeight="1" x14ac:dyDescent="0.3">
      <c r="A167" s="74" t="s">
        <v>158</v>
      </c>
      <c r="B167" s="75">
        <v>3048.52</v>
      </c>
      <c r="C167" s="75">
        <v>116606.492705</v>
      </c>
      <c r="D167" s="75">
        <v>3022.9</v>
      </c>
      <c r="E167" s="75">
        <v>115678.218995</v>
      </c>
      <c r="F167" s="75">
        <v>27.797899999999998</v>
      </c>
      <c r="G167" s="75">
        <v>841.57426399999997</v>
      </c>
      <c r="H167" s="85">
        <f>G167/E167</f>
        <v>7.2751315788876E-3</v>
      </c>
      <c r="I167" s="75">
        <v>3036.38</v>
      </c>
      <c r="J167" s="75">
        <v>116207.457028</v>
      </c>
      <c r="K167" s="75">
        <v>26.939</v>
      </c>
      <c r="L167" s="75">
        <v>825.58110299999998</v>
      </c>
      <c r="M167" s="78">
        <f t="shared" si="21"/>
        <v>7.1043728527772319E-3</v>
      </c>
      <c r="N167" s="79">
        <f t="shared" si="17"/>
        <v>-0.85889999999999844</v>
      </c>
    </row>
    <row r="168" spans="1:14" ht="15" customHeight="1" x14ac:dyDescent="0.3">
      <c r="A168" s="80" t="s">
        <v>158</v>
      </c>
      <c r="B168" s="13">
        <v>3048.52</v>
      </c>
      <c r="C168" s="13">
        <v>116606.492705</v>
      </c>
      <c r="D168" s="13">
        <v>3022.9</v>
      </c>
      <c r="E168" s="13">
        <v>115678.218995</v>
      </c>
      <c r="F168" s="13">
        <v>27.797899999999998</v>
      </c>
      <c r="G168" s="13">
        <v>841.57426399999997</v>
      </c>
      <c r="H168" s="86">
        <f t="shared" si="23"/>
        <v>7.2751315788876E-3</v>
      </c>
      <c r="I168" s="13">
        <v>3036.38</v>
      </c>
      <c r="J168" s="13">
        <v>116207.457028</v>
      </c>
      <c r="K168" s="13">
        <v>26.939</v>
      </c>
      <c r="L168" s="13">
        <v>825.58110299999998</v>
      </c>
      <c r="M168" s="38">
        <f t="shared" si="21"/>
        <v>7.1043728527772319E-3</v>
      </c>
      <c r="N168" s="39">
        <f t="shared" si="17"/>
        <v>-0.85889999999999844</v>
      </c>
    </row>
    <row r="169" spans="1:14" ht="15" customHeight="1" x14ac:dyDescent="0.3">
      <c r="A169" s="74" t="s">
        <v>159</v>
      </c>
      <c r="B169" s="75">
        <v>4963.3100000000004</v>
      </c>
      <c r="C169" s="75">
        <v>132836.33703</v>
      </c>
      <c r="D169" s="75">
        <v>4940.3900000000003</v>
      </c>
      <c r="E169" s="75">
        <v>132506.316659</v>
      </c>
      <c r="F169" s="75">
        <v>130.024</v>
      </c>
      <c r="G169" s="75">
        <v>5778.118598</v>
      </c>
      <c r="H169" s="85">
        <f>G169/E169</f>
        <v>4.3606363407336798E-2</v>
      </c>
      <c r="I169" s="75">
        <v>4930.5600000000004</v>
      </c>
      <c r="J169" s="75">
        <v>132372.705954</v>
      </c>
      <c r="K169" s="75">
        <v>9.7706099999999996</v>
      </c>
      <c r="L169" s="75">
        <v>716.62500499999999</v>
      </c>
      <c r="M169" s="78">
        <f t="shared" si="21"/>
        <v>5.4136915902363572E-3</v>
      </c>
      <c r="N169" s="79">
        <f t="shared" si="17"/>
        <v>-120.25339</v>
      </c>
    </row>
    <row r="170" spans="1:14" ht="15" customHeight="1" x14ac:dyDescent="0.3">
      <c r="A170" s="80" t="s">
        <v>159</v>
      </c>
      <c r="B170" s="13">
        <v>4963.3100000000004</v>
      </c>
      <c r="C170" s="13">
        <v>132836.33703</v>
      </c>
      <c r="D170" s="13">
        <v>4940.3900000000003</v>
      </c>
      <c r="E170" s="13">
        <v>132506.316659</v>
      </c>
      <c r="F170" s="13">
        <v>130.024</v>
      </c>
      <c r="G170" s="13">
        <v>5778.118598</v>
      </c>
      <c r="H170" s="86">
        <f t="shared" si="23"/>
        <v>4.3606363407336798E-2</v>
      </c>
      <c r="I170" s="13">
        <v>4930.5600000000004</v>
      </c>
      <c r="J170" s="13">
        <v>132372.705954</v>
      </c>
      <c r="K170" s="13">
        <v>9.7706099999999996</v>
      </c>
      <c r="L170" s="13">
        <v>716.62500499999999</v>
      </c>
      <c r="M170" s="38">
        <f t="shared" si="21"/>
        <v>5.4136915902363572E-3</v>
      </c>
      <c r="N170" s="39">
        <f t="shared" si="17"/>
        <v>-120.25339</v>
      </c>
    </row>
    <row r="171" spans="1:14" ht="15" customHeight="1" x14ac:dyDescent="0.3">
      <c r="A171" s="74" t="s">
        <v>125</v>
      </c>
      <c r="B171" s="75">
        <v>786.279</v>
      </c>
      <c r="C171" s="75">
        <v>150210.089488</v>
      </c>
      <c r="D171" s="75">
        <v>786.04399999999998</v>
      </c>
      <c r="E171" s="75">
        <v>150195.19026900001</v>
      </c>
      <c r="F171" s="75">
        <v>561.93200000000002</v>
      </c>
      <c r="G171" s="75">
        <v>122187.158047</v>
      </c>
      <c r="H171" s="85">
        <f>G171/E171</f>
        <v>0.8135224425506733</v>
      </c>
      <c r="I171" s="75">
        <v>786.279</v>
      </c>
      <c r="J171" s="75">
        <v>150210.089488</v>
      </c>
      <c r="K171" s="75">
        <v>494.03800000000001</v>
      </c>
      <c r="L171" s="75">
        <v>109930.828719</v>
      </c>
      <c r="M171" s="78">
        <f t="shared" si="21"/>
        <v>0.73184716881339829</v>
      </c>
      <c r="N171" s="79">
        <f t="shared" si="17"/>
        <v>-67.894000000000005</v>
      </c>
    </row>
    <row r="172" spans="1:14" ht="15" customHeight="1" x14ac:dyDescent="0.3">
      <c r="A172" s="80" t="s">
        <v>125</v>
      </c>
      <c r="B172" s="13">
        <v>786.279</v>
      </c>
      <c r="C172" s="13">
        <v>150210.089488</v>
      </c>
      <c r="D172" s="13">
        <v>786.04399999999998</v>
      </c>
      <c r="E172" s="13">
        <v>150195.19026900001</v>
      </c>
      <c r="F172" s="13">
        <v>561.93200000000002</v>
      </c>
      <c r="G172" s="13">
        <v>122187.158047</v>
      </c>
      <c r="H172" s="86">
        <f t="shared" si="23"/>
        <v>0.8135224425506733</v>
      </c>
      <c r="I172" s="13">
        <v>786.279</v>
      </c>
      <c r="J172" s="13">
        <v>150210.089488</v>
      </c>
      <c r="K172" s="13">
        <v>494.03800000000001</v>
      </c>
      <c r="L172" s="13">
        <v>109930.828719</v>
      </c>
      <c r="M172" s="38">
        <f t="shared" si="21"/>
        <v>0.73184716881339829</v>
      </c>
      <c r="N172" s="39">
        <f t="shared" si="17"/>
        <v>-67.894000000000005</v>
      </c>
    </row>
    <row r="173" spans="1:14" ht="15" customHeight="1" x14ac:dyDescent="0.3">
      <c r="A173" s="74" t="s">
        <v>153</v>
      </c>
      <c r="B173" s="75">
        <v>39205.370000000003</v>
      </c>
      <c r="C173" s="75">
        <v>154154.027374</v>
      </c>
      <c r="D173" s="75">
        <v>37958.020000000004</v>
      </c>
      <c r="E173" s="75">
        <v>149495.86883300002</v>
      </c>
      <c r="F173" s="75">
        <v>5.2239800000000001</v>
      </c>
      <c r="G173" s="75">
        <v>12.811180999999999</v>
      </c>
      <c r="H173" s="85">
        <f>G173/E173</f>
        <v>8.5695886448281802E-5</v>
      </c>
      <c r="I173" s="75">
        <v>37931.47</v>
      </c>
      <c r="J173" s="75">
        <v>149689.182761</v>
      </c>
      <c r="K173" s="75">
        <v>6.2189500000000004</v>
      </c>
      <c r="L173" s="75">
        <v>13.154470999999999</v>
      </c>
      <c r="M173" s="78">
        <f t="shared" si="21"/>
        <v>8.7878567825458543E-5</v>
      </c>
      <c r="N173" s="79">
        <f t="shared" si="17"/>
        <v>0.99497000000000035</v>
      </c>
    </row>
    <row r="174" spans="1:14" ht="15" customHeight="1" x14ac:dyDescent="0.3">
      <c r="A174" s="80" t="s">
        <v>614</v>
      </c>
      <c r="B174" s="13">
        <v>2415.29</v>
      </c>
      <c r="C174" s="13">
        <v>19574.981889999999</v>
      </c>
      <c r="D174" s="13">
        <v>2409.88</v>
      </c>
      <c r="E174" s="13">
        <v>19507.205449000001</v>
      </c>
      <c r="F174" s="36">
        <v>0</v>
      </c>
      <c r="G174" s="36">
        <v>0</v>
      </c>
      <c r="H174" s="36">
        <v>0</v>
      </c>
      <c r="I174" s="13">
        <v>2408.65</v>
      </c>
      <c r="J174" s="13">
        <v>19468.540537000001</v>
      </c>
      <c r="K174" s="36">
        <v>0</v>
      </c>
      <c r="L174" s="36">
        <v>0</v>
      </c>
      <c r="M174" s="36">
        <v>0</v>
      </c>
      <c r="N174" s="39">
        <f t="shared" si="17"/>
        <v>0</v>
      </c>
    </row>
    <row r="175" spans="1:14" ht="15" customHeight="1" x14ac:dyDescent="0.3">
      <c r="A175" s="80" t="s">
        <v>152</v>
      </c>
      <c r="B175" s="13">
        <v>10556.7</v>
      </c>
      <c r="C175" s="13">
        <v>29885.470903000001</v>
      </c>
      <c r="D175" s="13">
        <v>9968.27</v>
      </c>
      <c r="E175" s="13">
        <v>28897.364262999999</v>
      </c>
      <c r="F175" s="36">
        <v>0</v>
      </c>
      <c r="G175" s="36">
        <v>0</v>
      </c>
      <c r="H175" s="36">
        <v>0</v>
      </c>
      <c r="I175" s="13">
        <v>9888.4599999999991</v>
      </c>
      <c r="J175" s="13">
        <v>28788.97363</v>
      </c>
      <c r="K175" s="36">
        <v>0</v>
      </c>
      <c r="L175" s="36">
        <v>0</v>
      </c>
      <c r="M175" s="36">
        <v>0</v>
      </c>
      <c r="N175" s="39">
        <f t="shared" si="17"/>
        <v>0</v>
      </c>
    </row>
    <row r="176" spans="1:14" ht="15" customHeight="1" x14ac:dyDescent="0.3">
      <c r="A176" s="80" t="s">
        <v>163</v>
      </c>
      <c r="B176" s="13">
        <v>7561.76</v>
      </c>
      <c r="C176" s="13">
        <v>37694.255495999998</v>
      </c>
      <c r="D176" s="13">
        <v>7502.85</v>
      </c>
      <c r="E176" s="13">
        <v>37381.497625000004</v>
      </c>
      <c r="F176" s="36">
        <v>0</v>
      </c>
      <c r="G176" s="36">
        <v>0</v>
      </c>
      <c r="H176" s="36">
        <v>0</v>
      </c>
      <c r="I176" s="13">
        <v>7502.96</v>
      </c>
      <c r="J176" s="13">
        <v>37396.392599999999</v>
      </c>
      <c r="K176" s="36">
        <v>0</v>
      </c>
      <c r="L176" s="36">
        <v>0</v>
      </c>
      <c r="M176" s="36">
        <v>0</v>
      </c>
      <c r="N176" s="39">
        <f t="shared" si="17"/>
        <v>0</v>
      </c>
    </row>
    <row r="177" spans="1:14" ht="15" customHeight="1" x14ac:dyDescent="0.3">
      <c r="A177" s="80" t="s">
        <v>615</v>
      </c>
      <c r="B177" s="13">
        <v>5482.22</v>
      </c>
      <c r="C177" s="13">
        <v>27714.314020000002</v>
      </c>
      <c r="D177" s="13">
        <v>5162.32</v>
      </c>
      <c r="E177" s="13">
        <v>25683.192201000002</v>
      </c>
      <c r="F177" s="36">
        <v>0</v>
      </c>
      <c r="G177" s="36">
        <v>0</v>
      </c>
      <c r="H177" s="36">
        <v>0</v>
      </c>
      <c r="I177" s="13">
        <v>5205.5</v>
      </c>
      <c r="J177" s="13">
        <v>25953.864525000001</v>
      </c>
      <c r="K177" s="36">
        <v>0</v>
      </c>
      <c r="L177" s="36">
        <v>0</v>
      </c>
      <c r="M177" s="36">
        <v>0</v>
      </c>
      <c r="N177" s="39">
        <f t="shared" si="17"/>
        <v>0</v>
      </c>
    </row>
    <row r="178" spans="1:14" ht="15" customHeight="1" x14ac:dyDescent="0.3">
      <c r="A178" s="80" t="s">
        <v>153</v>
      </c>
      <c r="B178" s="13">
        <v>13189.4</v>
      </c>
      <c r="C178" s="13">
        <v>39285.005064999998</v>
      </c>
      <c r="D178" s="13">
        <v>12914.7</v>
      </c>
      <c r="E178" s="13">
        <v>38026.609295000002</v>
      </c>
      <c r="F178" s="13">
        <v>5.2239800000000001</v>
      </c>
      <c r="G178" s="13">
        <v>12.811180999999999</v>
      </c>
      <c r="H178" s="86">
        <f t="shared" si="23"/>
        <v>3.3690042939706701E-4</v>
      </c>
      <c r="I178" s="13">
        <v>12925.9</v>
      </c>
      <c r="J178" s="13">
        <v>38081.411468999999</v>
      </c>
      <c r="K178" s="13">
        <v>6.2189500000000004</v>
      </c>
      <c r="L178" s="13">
        <v>13.154470999999999</v>
      </c>
      <c r="M178" s="38">
        <f t="shared" si="21"/>
        <v>3.4543023728803582E-4</v>
      </c>
      <c r="N178" s="39">
        <f t="shared" si="17"/>
        <v>0.99497000000000035</v>
      </c>
    </row>
    <row r="179" spans="1:14" ht="15" customHeight="1" x14ac:dyDescent="0.3">
      <c r="A179" s="74" t="s">
        <v>168</v>
      </c>
      <c r="B179" s="75">
        <v>11927.7</v>
      </c>
      <c r="C179" s="75">
        <v>261042.07284100002</v>
      </c>
      <c r="D179" s="75">
        <v>11885.82</v>
      </c>
      <c r="E179" s="75">
        <v>260191.36586399999</v>
      </c>
      <c r="F179" s="75">
        <v>64.420199999999994</v>
      </c>
      <c r="G179" s="75">
        <v>892.81929700000001</v>
      </c>
      <c r="H179" s="85">
        <f>G179/E179</f>
        <v>3.4313947891209799E-3</v>
      </c>
      <c r="I179" s="75">
        <v>11811.94</v>
      </c>
      <c r="J179" s="75">
        <v>258884.08721999999</v>
      </c>
      <c r="K179" s="75">
        <v>43.644499999999994</v>
      </c>
      <c r="L179" s="75">
        <v>695.64014100000009</v>
      </c>
      <c r="M179" s="78">
        <f t="shared" si="21"/>
        <v>2.6870718415722642E-3</v>
      </c>
      <c r="N179" s="79">
        <f t="shared" si="17"/>
        <v>-20.775700000000001</v>
      </c>
    </row>
    <row r="180" spans="1:14" ht="15" customHeight="1" x14ac:dyDescent="0.3">
      <c r="A180" s="80" t="s">
        <v>167</v>
      </c>
      <c r="B180" s="13">
        <v>4344.2</v>
      </c>
      <c r="C180" s="13">
        <v>31070.753892000001</v>
      </c>
      <c r="D180" s="13">
        <v>4310.49</v>
      </c>
      <c r="E180" s="13">
        <v>30832.185485000002</v>
      </c>
      <c r="F180" s="13">
        <v>53.130899999999997</v>
      </c>
      <c r="G180" s="13">
        <v>338.05418200000003</v>
      </c>
      <c r="H180" s="86">
        <f t="shared" si="23"/>
        <v>1.0964327590869773E-2</v>
      </c>
      <c r="I180" s="13">
        <v>4237.2700000000004</v>
      </c>
      <c r="J180" s="13">
        <v>30134.180048999999</v>
      </c>
      <c r="K180" s="13">
        <v>33.431399999999996</v>
      </c>
      <c r="L180" s="13">
        <v>204.47014100000001</v>
      </c>
      <c r="M180" s="38">
        <f>L180/J180</f>
        <v>6.7853228681689429E-3</v>
      </c>
      <c r="N180" s="39">
        <f t="shared" si="17"/>
        <v>-19.6995</v>
      </c>
    </row>
    <row r="181" spans="1:14" ht="15" customHeight="1" x14ac:dyDescent="0.3">
      <c r="A181" s="80" t="s">
        <v>168</v>
      </c>
      <c r="B181" s="13">
        <v>7583.5</v>
      </c>
      <c r="C181" s="13">
        <v>229971.31894900001</v>
      </c>
      <c r="D181" s="13">
        <v>7575.33</v>
      </c>
      <c r="E181" s="13">
        <v>229359.180379</v>
      </c>
      <c r="F181" s="13">
        <v>11.289300000000001</v>
      </c>
      <c r="G181" s="13">
        <v>554.76511500000004</v>
      </c>
      <c r="H181" s="86">
        <f t="shared" si="23"/>
        <v>2.4187613248499123E-3</v>
      </c>
      <c r="I181" s="13">
        <v>7574.67</v>
      </c>
      <c r="J181" s="13">
        <v>228749.907171</v>
      </c>
      <c r="K181" s="13">
        <v>10.213100000000001</v>
      </c>
      <c r="L181" s="13">
        <v>491.17</v>
      </c>
      <c r="M181" s="38">
        <f t="shared" si="21"/>
        <v>2.1471921281822869E-3</v>
      </c>
      <c r="N181" s="39">
        <f t="shared" si="17"/>
        <v>-1.0762</v>
      </c>
    </row>
    <row r="182" spans="1:14" ht="15" customHeight="1" x14ac:dyDescent="0.3">
      <c r="A182" s="74" t="s">
        <v>172</v>
      </c>
      <c r="B182" s="75">
        <v>3269.75</v>
      </c>
      <c r="C182" s="75">
        <v>103415.992146</v>
      </c>
      <c r="D182" s="75">
        <v>3248.5</v>
      </c>
      <c r="E182" s="75">
        <v>102802.70561999999</v>
      </c>
      <c r="F182" s="77">
        <v>0</v>
      </c>
      <c r="G182" s="77">
        <v>0</v>
      </c>
      <c r="H182" s="77">
        <v>0</v>
      </c>
      <c r="I182" s="75">
        <v>3250.5</v>
      </c>
      <c r="J182" s="75">
        <v>102933.02363899999</v>
      </c>
      <c r="K182" s="77">
        <v>0</v>
      </c>
      <c r="L182" s="77">
        <v>0</v>
      </c>
      <c r="M182" s="77">
        <v>0</v>
      </c>
      <c r="N182" s="79">
        <f t="shared" si="17"/>
        <v>0</v>
      </c>
    </row>
    <row r="183" spans="1:14" ht="15" customHeight="1" x14ac:dyDescent="0.3">
      <c r="A183" s="80" t="s">
        <v>171</v>
      </c>
      <c r="B183" s="13">
        <v>1826.61</v>
      </c>
      <c r="C183" s="13">
        <v>60718.712829999997</v>
      </c>
      <c r="D183" s="13">
        <v>1805.36</v>
      </c>
      <c r="E183" s="13">
        <v>60105.426304000001</v>
      </c>
      <c r="F183" s="36">
        <v>0</v>
      </c>
      <c r="G183" s="36">
        <v>0</v>
      </c>
      <c r="H183" s="36">
        <v>0</v>
      </c>
      <c r="I183" s="13">
        <v>1807.36</v>
      </c>
      <c r="J183" s="13">
        <v>60235.744322999999</v>
      </c>
      <c r="K183" s="36">
        <v>0</v>
      </c>
      <c r="L183" s="36">
        <v>0</v>
      </c>
      <c r="M183" s="36">
        <v>0</v>
      </c>
      <c r="N183" s="39">
        <f t="shared" si="17"/>
        <v>0</v>
      </c>
    </row>
    <row r="184" spans="1:14" ht="15" customHeight="1" thickBot="1" x14ac:dyDescent="0.35">
      <c r="A184" s="89" t="s">
        <v>172</v>
      </c>
      <c r="B184" s="42">
        <v>1443.14</v>
      </c>
      <c r="C184" s="42">
        <v>42697.279316</v>
      </c>
      <c r="D184" s="42">
        <v>1443.14</v>
      </c>
      <c r="E184" s="42">
        <v>42697.279316</v>
      </c>
      <c r="F184" s="36">
        <v>0</v>
      </c>
      <c r="G184" s="36">
        <v>0</v>
      </c>
      <c r="H184" s="36">
        <v>0</v>
      </c>
      <c r="I184" s="42">
        <v>1443.14</v>
      </c>
      <c r="J184" s="42">
        <v>42697.279316</v>
      </c>
      <c r="K184" s="36">
        <v>0</v>
      </c>
      <c r="L184" s="36">
        <v>0</v>
      </c>
      <c r="M184" s="36">
        <v>0</v>
      </c>
      <c r="N184" s="39">
        <f t="shared" si="17"/>
        <v>0</v>
      </c>
    </row>
    <row r="185" spans="1:14" ht="15" customHeight="1" x14ac:dyDescent="0.3">
      <c r="A185" s="68" t="s">
        <v>166</v>
      </c>
      <c r="B185" s="69">
        <v>70226.296999999991</v>
      </c>
      <c r="C185" s="69">
        <v>1118618.5811030001</v>
      </c>
      <c r="D185" s="69">
        <v>54992.502</v>
      </c>
      <c r="E185" s="69">
        <v>1007643.8430260001</v>
      </c>
      <c r="F185" s="69">
        <v>49.847757999999992</v>
      </c>
      <c r="G185" s="69">
        <v>3907.3610049999997</v>
      </c>
      <c r="H185" s="71">
        <f>G185/E185</f>
        <v>3.8777203195784113E-3</v>
      </c>
      <c r="I185" s="69">
        <v>68882.294999999998</v>
      </c>
      <c r="J185" s="69">
        <v>1110833.711169</v>
      </c>
      <c r="K185" s="69">
        <v>188.29218300000002</v>
      </c>
      <c r="L185" s="69">
        <v>12845.779221999999</v>
      </c>
      <c r="M185" s="72">
        <f t="shared" si="21"/>
        <v>1.1564088389504833E-2</v>
      </c>
      <c r="N185" s="69">
        <f>K185-F185</f>
        <v>138.44442500000002</v>
      </c>
    </row>
    <row r="186" spans="1:14" ht="15" customHeight="1" x14ac:dyDescent="0.3">
      <c r="A186" s="74" t="s">
        <v>242</v>
      </c>
      <c r="B186" s="75">
        <v>5164.83</v>
      </c>
      <c r="C186" s="75">
        <v>124624.12528399999</v>
      </c>
      <c r="D186" s="75">
        <v>4271.96</v>
      </c>
      <c r="E186" s="75">
        <v>109700.044288</v>
      </c>
      <c r="F186" s="77">
        <v>0</v>
      </c>
      <c r="G186" s="77">
        <v>0</v>
      </c>
      <c r="H186" s="77">
        <v>0</v>
      </c>
      <c r="I186" s="75">
        <v>5038.1100000000006</v>
      </c>
      <c r="J186" s="75">
        <v>123433.996896</v>
      </c>
      <c r="K186" s="77">
        <v>3.5698779999999997</v>
      </c>
      <c r="L186" s="77">
        <v>43.130205000000004</v>
      </c>
      <c r="M186" s="78">
        <f t="shared" si="21"/>
        <v>3.4941917206439974E-4</v>
      </c>
      <c r="N186" s="79">
        <f t="shared" si="17"/>
        <v>3.5698779999999997</v>
      </c>
    </row>
    <row r="187" spans="1:14" ht="15" customHeight="1" x14ac:dyDescent="0.3">
      <c r="A187" s="80" t="s">
        <v>242</v>
      </c>
      <c r="B187" s="13">
        <v>1400.58</v>
      </c>
      <c r="C187" s="13">
        <v>55116.745047999997</v>
      </c>
      <c r="D187" s="13">
        <v>1098.01</v>
      </c>
      <c r="E187" s="13">
        <v>49719.336739999999</v>
      </c>
      <c r="F187" s="36">
        <v>0</v>
      </c>
      <c r="G187" s="36">
        <v>0</v>
      </c>
      <c r="H187" s="36">
        <v>0</v>
      </c>
      <c r="I187" s="13">
        <v>1357.31</v>
      </c>
      <c r="J187" s="13">
        <v>54715.919103</v>
      </c>
      <c r="K187" s="37">
        <v>0.33054800000000001</v>
      </c>
      <c r="L187" s="37">
        <v>4.8729610000000001</v>
      </c>
      <c r="M187" s="38">
        <f t="shared" si="21"/>
        <v>8.9059291699494124E-5</v>
      </c>
      <c r="N187" s="39">
        <f t="shared" si="17"/>
        <v>0.33054800000000001</v>
      </c>
    </row>
    <row r="188" spans="1:14" ht="15" customHeight="1" x14ac:dyDescent="0.3">
      <c r="A188" s="80" t="s">
        <v>243</v>
      </c>
      <c r="B188" s="13">
        <v>3764.25</v>
      </c>
      <c r="C188" s="13">
        <v>69507.380235999997</v>
      </c>
      <c r="D188" s="13">
        <v>3173.95</v>
      </c>
      <c r="E188" s="13">
        <v>59980.707547999998</v>
      </c>
      <c r="F188" s="36">
        <v>0</v>
      </c>
      <c r="G188" s="36">
        <v>0</v>
      </c>
      <c r="H188" s="36">
        <v>0</v>
      </c>
      <c r="I188" s="13">
        <v>3680.8</v>
      </c>
      <c r="J188" s="13">
        <v>68718.077793000004</v>
      </c>
      <c r="K188" s="37">
        <v>3.2393299999999998</v>
      </c>
      <c r="L188" s="37">
        <v>38.257244</v>
      </c>
      <c r="M188" s="38">
        <f t="shared" si="21"/>
        <v>5.5672750502775402E-4</v>
      </c>
      <c r="N188" s="39">
        <f t="shared" si="17"/>
        <v>3.2393299999999998</v>
      </c>
    </row>
    <row r="189" spans="1:14" ht="15" customHeight="1" x14ac:dyDescent="0.3">
      <c r="A189" s="74" t="s">
        <v>246</v>
      </c>
      <c r="B189" s="75">
        <v>1657.24</v>
      </c>
      <c r="C189" s="75">
        <v>54347.875743999997</v>
      </c>
      <c r="D189" s="75">
        <v>1535.43</v>
      </c>
      <c r="E189" s="75">
        <v>51916.256771</v>
      </c>
      <c r="F189" s="75">
        <v>0.114843</v>
      </c>
      <c r="G189" s="75">
        <v>3.0457329999999998</v>
      </c>
      <c r="H189" s="85">
        <f>G189/E189</f>
        <v>5.8666267358884811E-5</v>
      </c>
      <c r="I189" s="75">
        <v>1613.46</v>
      </c>
      <c r="J189" s="75">
        <v>53601.892870000003</v>
      </c>
      <c r="K189" s="75">
        <v>0.24945000000000001</v>
      </c>
      <c r="L189" s="75">
        <v>8.9829629999999998</v>
      </c>
      <c r="M189" s="78">
        <f t="shared" si="21"/>
        <v>1.6758667500392694E-4</v>
      </c>
      <c r="N189" s="79">
        <f t="shared" si="17"/>
        <v>0.134607</v>
      </c>
    </row>
    <row r="190" spans="1:14" ht="15" customHeight="1" x14ac:dyDescent="0.3">
      <c r="A190" s="80" t="s">
        <v>246</v>
      </c>
      <c r="B190" s="13">
        <v>1657.24</v>
      </c>
      <c r="C190" s="13">
        <v>54347.875743999997</v>
      </c>
      <c r="D190" s="13">
        <v>1535.43</v>
      </c>
      <c r="E190" s="13">
        <v>51916.256771</v>
      </c>
      <c r="F190" s="13">
        <v>0.114843</v>
      </c>
      <c r="G190" s="13">
        <v>3.0457329999999998</v>
      </c>
      <c r="H190" s="86">
        <f t="shared" ref="H190:H223" si="24">G190/E190</f>
        <v>5.8666267358884811E-5</v>
      </c>
      <c r="I190" s="13">
        <v>1613.46</v>
      </c>
      <c r="J190" s="13">
        <v>53601.892870000003</v>
      </c>
      <c r="K190" s="13">
        <v>0.24945000000000001</v>
      </c>
      <c r="L190" s="13">
        <v>8.9829629999999998</v>
      </c>
      <c r="M190" s="38">
        <f t="shared" si="21"/>
        <v>1.6758667500392694E-4</v>
      </c>
      <c r="N190" s="39">
        <f t="shared" si="17"/>
        <v>0.134607</v>
      </c>
    </row>
    <row r="191" spans="1:14" ht="15" customHeight="1" x14ac:dyDescent="0.3">
      <c r="A191" s="74" t="s">
        <v>245</v>
      </c>
      <c r="B191" s="75">
        <v>4235.54</v>
      </c>
      <c r="C191" s="75">
        <v>84877.729896999997</v>
      </c>
      <c r="D191" s="75">
        <v>3423.99</v>
      </c>
      <c r="E191" s="75">
        <v>71996.033528999993</v>
      </c>
      <c r="F191" s="75">
        <v>3.1040999999999999</v>
      </c>
      <c r="G191" s="75">
        <v>44.861691999999998</v>
      </c>
      <c r="H191" s="85">
        <f>G191/E191</f>
        <v>6.231133827939245E-4</v>
      </c>
      <c r="I191" s="75">
        <v>4137.4399999999996</v>
      </c>
      <c r="J191" s="75">
        <v>84256.070118000003</v>
      </c>
      <c r="K191" s="75">
        <v>8.3961600000000001</v>
      </c>
      <c r="L191" s="75">
        <v>160.17450099999999</v>
      </c>
      <c r="M191" s="78">
        <f t="shared" si="21"/>
        <v>1.9010440526798459E-3</v>
      </c>
      <c r="N191" s="79">
        <f t="shared" si="17"/>
        <v>5.2920600000000002</v>
      </c>
    </row>
    <row r="192" spans="1:14" ht="15" customHeight="1" x14ac:dyDescent="0.3">
      <c r="A192" s="80" t="s">
        <v>244</v>
      </c>
      <c r="B192" s="13">
        <v>4235.54</v>
      </c>
      <c r="C192" s="13">
        <v>84877.729896999997</v>
      </c>
      <c r="D192" s="13">
        <v>3423.99</v>
      </c>
      <c r="E192" s="13">
        <v>71996.033528999993</v>
      </c>
      <c r="F192" s="13">
        <v>3.1040999999999999</v>
      </c>
      <c r="G192" s="13">
        <v>44.861691999999998</v>
      </c>
      <c r="H192" s="86">
        <f t="shared" si="24"/>
        <v>6.231133827939245E-4</v>
      </c>
      <c r="I192" s="13">
        <v>4137.4399999999996</v>
      </c>
      <c r="J192" s="13">
        <v>84256.070118000003</v>
      </c>
      <c r="K192" s="13">
        <v>8.3961600000000001</v>
      </c>
      <c r="L192" s="13">
        <v>160.17450099999999</v>
      </c>
      <c r="M192" s="38">
        <f t="shared" si="21"/>
        <v>1.9010440526798459E-3</v>
      </c>
      <c r="N192" s="39">
        <f t="shared" si="17"/>
        <v>5.2920600000000002</v>
      </c>
    </row>
    <row r="193" spans="1:14" ht="15" customHeight="1" x14ac:dyDescent="0.3">
      <c r="A193" s="74" t="s">
        <v>165</v>
      </c>
      <c r="B193" s="75">
        <v>8765.5139999999992</v>
      </c>
      <c r="C193" s="75">
        <v>109809.23224300001</v>
      </c>
      <c r="D193" s="75">
        <v>6480.63</v>
      </c>
      <c r="E193" s="75">
        <v>96666.891430999996</v>
      </c>
      <c r="F193" s="75">
        <v>7.8934720000000009</v>
      </c>
      <c r="G193" s="75">
        <v>806.61155200000007</v>
      </c>
      <c r="H193" s="85">
        <f>G193/E193</f>
        <v>8.3442380328920835E-3</v>
      </c>
      <c r="I193" s="75">
        <v>8491.8970000000008</v>
      </c>
      <c r="J193" s="75">
        <v>108588.23994100001</v>
      </c>
      <c r="K193" s="75">
        <v>45.841930000000005</v>
      </c>
      <c r="L193" s="75">
        <v>4392.2741109999997</v>
      </c>
      <c r="M193" s="78">
        <f>L193/J193</f>
        <v>4.0448893115741485E-2</v>
      </c>
      <c r="N193" s="79">
        <f t="shared" si="17"/>
        <v>37.948458000000002</v>
      </c>
    </row>
    <row r="194" spans="1:14" ht="15" customHeight="1" x14ac:dyDescent="0.3">
      <c r="A194" s="80" t="s">
        <v>164</v>
      </c>
      <c r="B194" s="13">
        <v>973.25400000000002</v>
      </c>
      <c r="C194" s="13">
        <v>32370.079245000001</v>
      </c>
      <c r="D194" s="13">
        <v>739.35</v>
      </c>
      <c r="E194" s="13">
        <v>28897.603267999999</v>
      </c>
      <c r="F194" s="13">
        <v>3.0811700000000002</v>
      </c>
      <c r="G194" s="13">
        <v>629.81330100000002</v>
      </c>
      <c r="H194" s="86">
        <f t="shared" si="24"/>
        <v>2.1794655257705371E-2</v>
      </c>
      <c r="I194" s="13">
        <v>950.38699999999994</v>
      </c>
      <c r="J194" s="13">
        <v>32240.368050000001</v>
      </c>
      <c r="K194" s="13">
        <v>8.0622299999999996</v>
      </c>
      <c r="L194" s="13">
        <v>1175.3929700000001</v>
      </c>
      <c r="M194" s="38">
        <f t="shared" si="21"/>
        <v>3.6457182131951503E-2</v>
      </c>
      <c r="N194" s="39">
        <f t="shared" si="17"/>
        <v>4.9810599999999994</v>
      </c>
    </row>
    <row r="195" spans="1:14" ht="15" customHeight="1" x14ac:dyDescent="0.3">
      <c r="A195" s="80" t="s">
        <v>222</v>
      </c>
      <c r="B195" s="13">
        <v>1718.72</v>
      </c>
      <c r="C195" s="13">
        <v>39995.367465000003</v>
      </c>
      <c r="D195" s="13">
        <v>1520.6</v>
      </c>
      <c r="E195" s="13">
        <v>36314.346859999998</v>
      </c>
      <c r="F195" s="13">
        <v>0.41305199999999997</v>
      </c>
      <c r="G195" s="13">
        <v>49.390115999999999</v>
      </c>
      <c r="H195" s="86">
        <f t="shared" si="24"/>
        <v>1.360071714642426E-3</v>
      </c>
      <c r="I195" s="13">
        <v>1693.05</v>
      </c>
      <c r="J195" s="13">
        <v>39831.479671000001</v>
      </c>
      <c r="K195" s="13">
        <v>18.149100000000001</v>
      </c>
      <c r="L195" s="13">
        <v>2533.9554440000002</v>
      </c>
      <c r="M195" s="38">
        <f t="shared" si="21"/>
        <v>6.3616904642507924E-2</v>
      </c>
      <c r="N195" s="39">
        <f t="shared" si="17"/>
        <v>17.736048</v>
      </c>
    </row>
    <row r="196" spans="1:14" ht="15" customHeight="1" x14ac:dyDescent="0.3">
      <c r="A196" s="80" t="s">
        <v>248</v>
      </c>
      <c r="B196" s="13">
        <v>6073.54</v>
      </c>
      <c r="C196" s="13">
        <v>37443.785533000002</v>
      </c>
      <c r="D196" s="13">
        <v>4220.68</v>
      </c>
      <c r="E196" s="13">
        <v>31454.941303</v>
      </c>
      <c r="F196" s="13">
        <v>4.3992500000000003</v>
      </c>
      <c r="G196" s="13">
        <v>127.408135</v>
      </c>
      <c r="H196" s="86">
        <f t="shared" si="24"/>
        <v>4.0504966699094905E-3</v>
      </c>
      <c r="I196" s="13">
        <v>5848.46</v>
      </c>
      <c r="J196" s="13">
        <v>36516.392220000002</v>
      </c>
      <c r="K196" s="13">
        <v>19.630600000000001</v>
      </c>
      <c r="L196" s="13">
        <v>682.92569700000001</v>
      </c>
      <c r="M196" s="38">
        <f t="shared" si="21"/>
        <v>1.8701894012025704E-2</v>
      </c>
      <c r="N196" s="39">
        <f t="shared" ref="N196" si="25">K196-F196</f>
        <v>15.231350000000001</v>
      </c>
    </row>
    <row r="197" spans="1:14" ht="15" customHeight="1" x14ac:dyDescent="0.3">
      <c r="A197" s="74" t="s">
        <v>251</v>
      </c>
      <c r="B197" s="75">
        <v>4340.57</v>
      </c>
      <c r="C197" s="75">
        <v>65244.990783000001</v>
      </c>
      <c r="D197" s="75">
        <v>3376.86</v>
      </c>
      <c r="E197" s="75">
        <v>60354.131684</v>
      </c>
      <c r="F197" s="75">
        <v>4.5558019999999999</v>
      </c>
      <c r="G197" s="75">
        <v>506.710421</v>
      </c>
      <c r="H197" s="85">
        <f>G197/E197</f>
        <v>8.39562109273672E-3</v>
      </c>
      <c r="I197" s="75">
        <v>4299.05</v>
      </c>
      <c r="J197" s="75">
        <v>65126.793462000001</v>
      </c>
      <c r="K197" s="75">
        <v>18.69744</v>
      </c>
      <c r="L197" s="75">
        <v>1543.1077499999999</v>
      </c>
      <c r="M197" s="78">
        <f t="shared" si="21"/>
        <v>2.3693900282383287E-2</v>
      </c>
      <c r="N197" s="79">
        <f t="shared" si="17"/>
        <v>14.141638</v>
      </c>
    </row>
    <row r="198" spans="1:14" ht="15" customHeight="1" x14ac:dyDescent="0.3">
      <c r="A198" s="80" t="s">
        <v>250</v>
      </c>
      <c r="B198" s="13">
        <v>2656.91</v>
      </c>
      <c r="C198" s="13">
        <v>21613.961175</v>
      </c>
      <c r="D198" s="13">
        <v>1827.14</v>
      </c>
      <c r="E198" s="13">
        <v>18364.673674999998</v>
      </c>
      <c r="F198" s="13">
        <v>0.45350200000000002</v>
      </c>
      <c r="G198" s="13">
        <v>14.634961000000001</v>
      </c>
      <c r="H198" s="86">
        <f t="shared" si="24"/>
        <v>7.9690830662146263E-4</v>
      </c>
      <c r="I198" s="13">
        <v>2620.62</v>
      </c>
      <c r="J198" s="13">
        <v>21518.188064999998</v>
      </c>
      <c r="K198" s="13">
        <v>7.4191399999999996</v>
      </c>
      <c r="L198" s="13">
        <v>104.72166199999999</v>
      </c>
      <c r="M198" s="83">
        <f t="shared" si="21"/>
        <v>4.8666579957228383E-3</v>
      </c>
      <c r="N198" s="39">
        <f t="shared" ref="N198:N226" si="26">K198-F198</f>
        <v>6.9656379999999993</v>
      </c>
    </row>
    <row r="199" spans="1:14" ht="15" customHeight="1" x14ac:dyDescent="0.3">
      <c r="A199" s="80" t="s">
        <v>253</v>
      </c>
      <c r="B199" s="13">
        <v>1683.66</v>
      </c>
      <c r="C199" s="13">
        <v>43631.029607999997</v>
      </c>
      <c r="D199" s="13">
        <v>1549.72</v>
      </c>
      <c r="E199" s="13">
        <v>41989.458009000002</v>
      </c>
      <c r="F199" s="13">
        <v>4.1022999999999996</v>
      </c>
      <c r="G199" s="13">
        <v>492.07546000000002</v>
      </c>
      <c r="H199" s="86">
        <f t="shared" si="24"/>
        <v>1.1719023853428372E-2</v>
      </c>
      <c r="I199" s="13">
        <v>1678.43</v>
      </c>
      <c r="J199" s="13">
        <v>43608.605396999999</v>
      </c>
      <c r="K199" s="13">
        <v>11.2783</v>
      </c>
      <c r="L199" s="13">
        <v>1438.386088</v>
      </c>
      <c r="M199" s="83">
        <f t="shared" si="21"/>
        <v>3.2983996504941014E-2</v>
      </c>
      <c r="N199" s="39">
        <f t="shared" si="26"/>
        <v>7.1760000000000002</v>
      </c>
    </row>
    <row r="200" spans="1:14" ht="15" customHeight="1" x14ac:dyDescent="0.3">
      <c r="A200" s="74" t="s">
        <v>255</v>
      </c>
      <c r="B200" s="75">
        <v>4036.59</v>
      </c>
      <c r="C200" s="75">
        <v>132466.85376599999</v>
      </c>
      <c r="D200" s="75">
        <v>3327.92</v>
      </c>
      <c r="E200" s="75">
        <v>125174.692217</v>
      </c>
      <c r="F200" s="75">
        <v>0.114452</v>
      </c>
      <c r="G200" s="75">
        <v>22.453606000000001</v>
      </c>
      <c r="H200" s="85">
        <f>G200/E200</f>
        <v>1.7937816025203352E-4</v>
      </c>
      <c r="I200" s="75">
        <v>3971.83</v>
      </c>
      <c r="J200" s="75">
        <v>131978.99594200001</v>
      </c>
      <c r="K200" s="75">
        <v>1.1439999999999999</v>
      </c>
      <c r="L200" s="75">
        <v>217.455546</v>
      </c>
      <c r="M200" s="78">
        <f t="shared" si="21"/>
        <v>1.6476526772151218E-3</v>
      </c>
      <c r="N200" s="79">
        <f t="shared" si="26"/>
        <v>1.0295479999999999</v>
      </c>
    </row>
    <row r="201" spans="1:14" ht="15" customHeight="1" x14ac:dyDescent="0.3">
      <c r="A201" s="80" t="s">
        <v>255</v>
      </c>
      <c r="B201" s="13">
        <v>4036.59</v>
      </c>
      <c r="C201" s="13">
        <v>132466.85376599999</v>
      </c>
      <c r="D201" s="13">
        <v>3327.92</v>
      </c>
      <c r="E201" s="13">
        <v>125174.692217</v>
      </c>
      <c r="F201" s="13">
        <v>0.114452</v>
      </c>
      <c r="G201" s="13">
        <v>22.453606000000001</v>
      </c>
      <c r="H201" s="86">
        <f t="shared" si="24"/>
        <v>1.7937816025203352E-4</v>
      </c>
      <c r="I201" s="13">
        <v>3971.83</v>
      </c>
      <c r="J201" s="13">
        <v>131978.99594200001</v>
      </c>
      <c r="K201" s="13">
        <v>1.1439999999999999</v>
      </c>
      <c r="L201" s="13">
        <v>217.455546</v>
      </c>
      <c r="M201" s="38">
        <f t="shared" si="21"/>
        <v>1.6476526772151218E-3</v>
      </c>
      <c r="N201" s="39">
        <f t="shared" si="26"/>
        <v>1.0295479999999999</v>
      </c>
    </row>
    <row r="202" spans="1:14" ht="15" customHeight="1" x14ac:dyDescent="0.3">
      <c r="A202" s="74" t="s">
        <v>193</v>
      </c>
      <c r="B202" s="75">
        <v>7746.8099999999995</v>
      </c>
      <c r="C202" s="75">
        <v>95574.68332099999</v>
      </c>
      <c r="D202" s="75">
        <v>6989.1</v>
      </c>
      <c r="E202" s="75">
        <v>91392.410919999995</v>
      </c>
      <c r="F202" s="75">
        <v>7.05823</v>
      </c>
      <c r="G202" s="75">
        <v>543.38526300000001</v>
      </c>
      <c r="H202" s="85">
        <f>G202/E202</f>
        <v>5.9456278429469408E-3</v>
      </c>
      <c r="I202" s="75">
        <v>7643.35</v>
      </c>
      <c r="J202" s="75">
        <v>95146.800520000019</v>
      </c>
      <c r="K202" s="75">
        <v>13.89372</v>
      </c>
      <c r="L202" s="75">
        <v>583.86600199999998</v>
      </c>
      <c r="M202" s="78">
        <f t="shared" si="21"/>
        <v>6.1364754128255773E-3</v>
      </c>
      <c r="N202" s="79">
        <f t="shared" si="26"/>
        <v>6.8354900000000001</v>
      </c>
    </row>
    <row r="203" spans="1:14" ht="15" customHeight="1" x14ac:dyDescent="0.3">
      <c r="A203" s="80" t="s">
        <v>632</v>
      </c>
      <c r="B203" s="13">
        <v>2232.7199999999998</v>
      </c>
      <c r="C203" s="13">
        <v>39478.632818999999</v>
      </c>
      <c r="D203" s="13">
        <v>2025.66</v>
      </c>
      <c r="E203" s="13">
        <v>38286.057812999999</v>
      </c>
      <c r="F203" s="13">
        <v>1.89022</v>
      </c>
      <c r="G203" s="13">
        <v>242.142403</v>
      </c>
      <c r="H203" s="86">
        <f t="shared" si="24"/>
        <v>6.3245582551928539E-3</v>
      </c>
      <c r="I203" s="13">
        <v>2203.54</v>
      </c>
      <c r="J203" s="13">
        <v>39350.529926000003</v>
      </c>
      <c r="K203" s="13">
        <v>3.0781700000000001</v>
      </c>
      <c r="L203" s="13">
        <v>283.03305899999998</v>
      </c>
      <c r="M203" s="38">
        <f t="shared" si="21"/>
        <v>7.1926111168579736E-3</v>
      </c>
      <c r="N203" s="39">
        <f t="shared" si="26"/>
        <v>1.1879500000000001</v>
      </c>
    </row>
    <row r="204" spans="1:14" ht="15" customHeight="1" x14ac:dyDescent="0.3">
      <c r="A204" s="80" t="s">
        <v>192</v>
      </c>
      <c r="B204" s="13">
        <v>3216.67</v>
      </c>
      <c r="C204" s="13">
        <v>20728.491474999999</v>
      </c>
      <c r="D204" s="13">
        <v>3053.06</v>
      </c>
      <c r="E204" s="13">
        <v>19999.634896</v>
      </c>
      <c r="F204" s="13">
        <v>3.0773199999999998</v>
      </c>
      <c r="G204" s="13">
        <v>33.290886999999998</v>
      </c>
      <c r="H204" s="86">
        <f t="shared" si="24"/>
        <v>1.6645747371447416E-3</v>
      </c>
      <c r="I204" s="13">
        <v>3170.64</v>
      </c>
      <c r="J204" s="13">
        <v>20543.435603000002</v>
      </c>
      <c r="K204" s="13">
        <v>8.4323800000000002</v>
      </c>
      <c r="L204" s="13">
        <v>79.680408999999997</v>
      </c>
      <c r="M204" s="38">
        <f t="shared" si="21"/>
        <v>3.8786311374502569E-3</v>
      </c>
      <c r="N204" s="39">
        <f t="shared" si="26"/>
        <v>5.3550599999999999</v>
      </c>
    </row>
    <row r="205" spans="1:14" ht="15" customHeight="1" x14ac:dyDescent="0.3">
      <c r="A205" s="80" t="s">
        <v>254</v>
      </c>
      <c r="B205" s="13">
        <v>2297.42</v>
      </c>
      <c r="C205" s="13">
        <v>35367.559027000003</v>
      </c>
      <c r="D205" s="13">
        <v>1910.38</v>
      </c>
      <c r="E205" s="13">
        <v>33106.718210999999</v>
      </c>
      <c r="F205" s="13">
        <v>2.0906899999999999</v>
      </c>
      <c r="G205" s="13">
        <v>267.95197300000001</v>
      </c>
      <c r="H205" s="86">
        <f t="shared" si="24"/>
        <v>8.0935830393170961E-3</v>
      </c>
      <c r="I205" s="13">
        <v>2269.17</v>
      </c>
      <c r="J205" s="13">
        <v>35252.834991000003</v>
      </c>
      <c r="K205" s="13">
        <v>2.3831699999999998</v>
      </c>
      <c r="L205" s="13">
        <v>221.152534</v>
      </c>
      <c r="M205" s="38">
        <f t="shared" si="21"/>
        <v>6.2733262177768088E-3</v>
      </c>
      <c r="N205" s="39">
        <f t="shared" si="26"/>
        <v>0.29247999999999985</v>
      </c>
    </row>
    <row r="206" spans="1:14" ht="15" customHeight="1" x14ac:dyDescent="0.3">
      <c r="A206" s="74" t="s">
        <v>257</v>
      </c>
      <c r="B206" s="75">
        <v>11494.993</v>
      </c>
      <c r="C206" s="75">
        <v>50410.992157999994</v>
      </c>
      <c r="D206" s="75">
        <v>9223.0229999999992</v>
      </c>
      <c r="E206" s="75">
        <v>44118.367801</v>
      </c>
      <c r="F206" s="75">
        <v>8.4046599999999998</v>
      </c>
      <c r="G206" s="75">
        <v>576.70990500000005</v>
      </c>
      <c r="H206" s="85">
        <f>G206/E206</f>
        <v>1.3071877627053287E-2</v>
      </c>
      <c r="I206" s="75">
        <v>11249.938</v>
      </c>
      <c r="J206" s="75">
        <v>49820.777063000001</v>
      </c>
      <c r="K206" s="75">
        <v>24.038</v>
      </c>
      <c r="L206" s="75">
        <v>1075.352545</v>
      </c>
      <c r="M206" s="78">
        <f t="shared" si="21"/>
        <v>2.1584419360625016E-2</v>
      </c>
      <c r="N206" s="79">
        <f t="shared" si="26"/>
        <v>15.63334</v>
      </c>
    </row>
    <row r="207" spans="1:14" ht="15" customHeight="1" x14ac:dyDescent="0.3">
      <c r="A207" s="80" t="s">
        <v>256</v>
      </c>
      <c r="B207" s="13">
        <v>919.79300000000001</v>
      </c>
      <c r="C207" s="13">
        <v>22726.515083999999</v>
      </c>
      <c r="D207" s="13">
        <v>669.63300000000004</v>
      </c>
      <c r="E207" s="13">
        <v>21128.016637000001</v>
      </c>
      <c r="F207" s="13">
        <v>5.08894</v>
      </c>
      <c r="G207" s="13">
        <v>461.35302200000001</v>
      </c>
      <c r="H207" s="86">
        <f t="shared" si="24"/>
        <v>2.1836078129173049E-2</v>
      </c>
      <c r="I207" s="13">
        <v>913.53800000000001</v>
      </c>
      <c r="J207" s="13">
        <v>22690.523418000001</v>
      </c>
      <c r="K207" s="13">
        <v>13.3469</v>
      </c>
      <c r="L207" s="13">
        <v>951.71312399999999</v>
      </c>
      <c r="M207" s="38">
        <f>L207/J207</f>
        <v>4.1943198332966725E-2</v>
      </c>
      <c r="N207" s="39">
        <f t="shared" si="26"/>
        <v>8.2579600000000006</v>
      </c>
    </row>
    <row r="208" spans="1:14" ht="15" customHeight="1" x14ac:dyDescent="0.3">
      <c r="A208" s="80" t="s">
        <v>258</v>
      </c>
      <c r="B208" s="13">
        <v>10575.2</v>
      </c>
      <c r="C208" s="13">
        <v>27684.477073999999</v>
      </c>
      <c r="D208" s="13">
        <v>8553.39</v>
      </c>
      <c r="E208" s="13">
        <v>22990.351164</v>
      </c>
      <c r="F208" s="13">
        <v>3.3157199999999998</v>
      </c>
      <c r="G208" s="13">
        <v>115.356883</v>
      </c>
      <c r="H208" s="86">
        <f t="shared" si="24"/>
        <v>5.017621617743463E-3</v>
      </c>
      <c r="I208" s="13">
        <v>10336.4</v>
      </c>
      <c r="J208" s="13">
        <v>27130.253645000001</v>
      </c>
      <c r="K208" s="13">
        <v>10.6911</v>
      </c>
      <c r="L208" s="13">
        <v>123.639421</v>
      </c>
      <c r="M208" s="38">
        <f t="shared" si="21"/>
        <v>4.5572526751067165E-3</v>
      </c>
      <c r="N208" s="39">
        <f t="shared" si="26"/>
        <v>7.3753800000000007</v>
      </c>
    </row>
    <row r="209" spans="1:14" ht="15" customHeight="1" x14ac:dyDescent="0.3">
      <c r="A209" s="74" t="s">
        <v>260</v>
      </c>
      <c r="B209" s="75">
        <v>6023.32</v>
      </c>
      <c r="C209" s="75">
        <v>101345.510333</v>
      </c>
      <c r="D209" s="75">
        <v>5212.8500000000004</v>
      </c>
      <c r="E209" s="75">
        <v>91070.450475999998</v>
      </c>
      <c r="F209" s="75">
        <v>0.231991</v>
      </c>
      <c r="G209" s="75">
        <v>0.423236</v>
      </c>
      <c r="H209" s="85">
        <f>G209/E209</f>
        <v>4.6473471668127558E-6</v>
      </c>
      <c r="I209" s="75">
        <v>5944.8899999999994</v>
      </c>
      <c r="J209" s="75">
        <v>100724.494452</v>
      </c>
      <c r="K209" s="75">
        <v>1.74173</v>
      </c>
      <c r="L209" s="75">
        <v>103.847911</v>
      </c>
      <c r="M209" s="78">
        <f t="shared" si="21"/>
        <v>1.0310095033486462E-3</v>
      </c>
      <c r="N209" s="79">
        <f t="shared" si="26"/>
        <v>1.5097389999999999</v>
      </c>
    </row>
    <row r="210" spans="1:14" ht="15" customHeight="1" x14ac:dyDescent="0.3">
      <c r="A210" s="80" t="s">
        <v>259</v>
      </c>
      <c r="B210" s="13">
        <v>3304.94</v>
      </c>
      <c r="C210" s="13">
        <v>38818.400527999998</v>
      </c>
      <c r="D210" s="13">
        <v>2934.56</v>
      </c>
      <c r="E210" s="13">
        <v>35642.399087999998</v>
      </c>
      <c r="F210" s="13">
        <v>0.231991</v>
      </c>
      <c r="G210" s="13">
        <v>0.423236</v>
      </c>
      <c r="H210" s="86">
        <f t="shared" si="24"/>
        <v>1.1874509315577865E-5</v>
      </c>
      <c r="I210" s="13">
        <v>3271.95</v>
      </c>
      <c r="J210" s="13">
        <v>38542.315893999999</v>
      </c>
      <c r="K210" s="13">
        <v>0.69664000000000004</v>
      </c>
      <c r="L210" s="13">
        <v>4.2012359999999997</v>
      </c>
      <c r="M210" s="38">
        <f t="shared" si="21"/>
        <v>1.0900320602307188E-4</v>
      </c>
      <c r="N210" s="39">
        <f t="shared" si="26"/>
        <v>0.46464900000000003</v>
      </c>
    </row>
    <row r="211" spans="1:14" ht="15" customHeight="1" x14ac:dyDescent="0.3">
      <c r="A211" s="80" t="s">
        <v>260</v>
      </c>
      <c r="B211" s="13">
        <v>2718.38</v>
      </c>
      <c r="C211" s="13">
        <v>62527.109805</v>
      </c>
      <c r="D211" s="13">
        <v>2278.29</v>
      </c>
      <c r="E211" s="13">
        <v>55428.051388</v>
      </c>
      <c r="F211" s="36">
        <v>0</v>
      </c>
      <c r="G211" s="36">
        <v>0</v>
      </c>
      <c r="H211" s="36">
        <v>0</v>
      </c>
      <c r="I211" s="13">
        <v>2672.94</v>
      </c>
      <c r="J211" s="13">
        <v>62182.178558</v>
      </c>
      <c r="K211" s="37">
        <v>1.0450900000000001</v>
      </c>
      <c r="L211" s="37">
        <v>99.646675000000002</v>
      </c>
      <c r="M211" s="38">
        <f t="shared" si="21"/>
        <v>1.6024957200085109E-3</v>
      </c>
      <c r="N211" s="39">
        <f>K211-F211</f>
        <v>1.0450900000000001</v>
      </c>
    </row>
    <row r="212" spans="1:14" ht="15" customHeight="1" x14ac:dyDescent="0.3">
      <c r="A212" s="74" t="s">
        <v>261</v>
      </c>
      <c r="B212" s="75">
        <v>3038.83</v>
      </c>
      <c r="C212" s="75">
        <v>92120.330947000009</v>
      </c>
      <c r="D212" s="75">
        <v>1951.1280000000002</v>
      </c>
      <c r="E212" s="75">
        <v>80694.624234999996</v>
      </c>
      <c r="F212" s="75">
        <v>0.93168399999999996</v>
      </c>
      <c r="G212" s="75">
        <v>269.363406</v>
      </c>
      <c r="H212" s="85">
        <f>G212/E212</f>
        <v>3.3380588676583485E-3</v>
      </c>
      <c r="I212" s="75">
        <v>3002.23</v>
      </c>
      <c r="J212" s="75">
        <v>91454.129856000014</v>
      </c>
      <c r="K212" s="75">
        <v>5.2739950000000002</v>
      </c>
      <c r="L212" s="75">
        <v>676.13984099999993</v>
      </c>
      <c r="M212" s="78">
        <f t="shared" si="21"/>
        <v>7.3932127730548906E-3</v>
      </c>
      <c r="N212" s="79">
        <f t="shared" si="26"/>
        <v>4.3423110000000005</v>
      </c>
    </row>
    <row r="213" spans="1:14" ht="15" customHeight="1" x14ac:dyDescent="0.3">
      <c r="A213" s="80" t="s">
        <v>261</v>
      </c>
      <c r="B213" s="13">
        <v>1492.19</v>
      </c>
      <c r="C213" s="13">
        <v>72522.048276000001</v>
      </c>
      <c r="D213" s="13">
        <v>1117.48</v>
      </c>
      <c r="E213" s="13">
        <v>65374.023722999998</v>
      </c>
      <c r="F213" s="13">
        <v>0.93168399999999996</v>
      </c>
      <c r="G213" s="13">
        <v>269.363406</v>
      </c>
      <c r="H213" s="86">
        <f t="shared" si="24"/>
        <v>4.1203430760409524E-3</v>
      </c>
      <c r="I213" s="13">
        <v>1469.24</v>
      </c>
      <c r="J213" s="13">
        <v>71912.608082000006</v>
      </c>
      <c r="K213" s="13">
        <v>4.59192</v>
      </c>
      <c r="L213" s="13">
        <v>674.72701199999995</v>
      </c>
      <c r="M213" s="38">
        <f t="shared" si="21"/>
        <v>9.3825968769012929E-3</v>
      </c>
      <c r="N213" s="39">
        <f t="shared" si="26"/>
        <v>3.6602360000000003</v>
      </c>
    </row>
    <row r="214" spans="1:14" ht="15" customHeight="1" x14ac:dyDescent="0.3">
      <c r="A214" s="80" t="s">
        <v>262</v>
      </c>
      <c r="B214" s="13">
        <v>1546.64</v>
      </c>
      <c r="C214" s="13">
        <v>19598.282671000001</v>
      </c>
      <c r="D214" s="13">
        <v>833.64800000000002</v>
      </c>
      <c r="E214" s="13">
        <v>15320.600512000001</v>
      </c>
      <c r="F214" s="36">
        <v>0</v>
      </c>
      <c r="G214" s="36">
        <v>0</v>
      </c>
      <c r="H214" s="36">
        <v>0</v>
      </c>
      <c r="I214" s="13">
        <v>1532.99</v>
      </c>
      <c r="J214" s="13">
        <v>19541.521774000001</v>
      </c>
      <c r="K214" s="37">
        <v>0.68207499999999999</v>
      </c>
      <c r="L214" s="37">
        <v>1.4128289999999999</v>
      </c>
      <c r="M214" s="38">
        <f t="shared" ref="M214:M215" si="27">L214/J214</f>
        <v>7.2298821777522419E-5</v>
      </c>
      <c r="N214" s="39">
        <f t="shared" si="26"/>
        <v>0.68207499999999999</v>
      </c>
    </row>
    <row r="215" spans="1:14" ht="15" customHeight="1" x14ac:dyDescent="0.3">
      <c r="A215" s="74" t="s">
        <v>264</v>
      </c>
      <c r="B215" s="75">
        <v>1894.84</v>
      </c>
      <c r="C215" s="75">
        <v>39490.119239</v>
      </c>
      <c r="D215" s="75">
        <v>1493.21</v>
      </c>
      <c r="E215" s="75">
        <v>34884.069733999997</v>
      </c>
      <c r="F215" s="77">
        <v>0</v>
      </c>
      <c r="G215" s="77">
        <v>0</v>
      </c>
      <c r="H215" s="77">
        <v>0</v>
      </c>
      <c r="I215" s="75">
        <v>1845.48</v>
      </c>
      <c r="J215" s="75">
        <v>39180.773479000003</v>
      </c>
      <c r="K215" s="77">
        <v>1.3962300000000001</v>
      </c>
      <c r="L215" s="77">
        <v>88.479712000000006</v>
      </c>
      <c r="M215" s="78">
        <f t="shared" si="27"/>
        <v>2.2582431162933296E-3</v>
      </c>
      <c r="N215" s="79">
        <f t="shared" si="26"/>
        <v>1.3962300000000001</v>
      </c>
    </row>
    <row r="216" spans="1:14" ht="15" customHeight="1" x14ac:dyDescent="0.3">
      <c r="A216" s="80" t="s">
        <v>264</v>
      </c>
      <c r="B216" s="13">
        <v>1894.84</v>
      </c>
      <c r="C216" s="13">
        <v>39490.119239</v>
      </c>
      <c r="D216" s="13">
        <v>1493.21</v>
      </c>
      <c r="E216" s="13">
        <v>34884.069733999997</v>
      </c>
      <c r="F216" s="36">
        <v>0</v>
      </c>
      <c r="G216" s="36">
        <v>0</v>
      </c>
      <c r="H216" s="36">
        <v>0</v>
      </c>
      <c r="I216" s="13">
        <v>1845.48</v>
      </c>
      <c r="J216" s="13">
        <v>39180.773479000003</v>
      </c>
      <c r="K216" s="37">
        <v>1.3962300000000001</v>
      </c>
      <c r="L216" s="37">
        <v>88.479712000000006</v>
      </c>
      <c r="M216" s="38">
        <f>L216/J216</f>
        <v>2.2582431162933296E-3</v>
      </c>
      <c r="N216" s="39">
        <f>K216-F216</f>
        <v>1.3962300000000001</v>
      </c>
    </row>
    <row r="217" spans="1:14" ht="15" customHeight="1" x14ac:dyDescent="0.3">
      <c r="A217" s="74" t="s">
        <v>263</v>
      </c>
      <c r="B217" s="75">
        <v>8585.85</v>
      </c>
      <c r="C217" s="75">
        <v>57696.095891999998</v>
      </c>
      <c r="D217" s="75">
        <v>4885.74</v>
      </c>
      <c r="E217" s="75">
        <v>45652.199358999998</v>
      </c>
      <c r="F217" s="75">
        <v>5.8822000000000001</v>
      </c>
      <c r="G217" s="75">
        <v>243.33615900000001</v>
      </c>
      <c r="H217" s="85">
        <f>G217/E217</f>
        <v>5.3302176547169585E-3</v>
      </c>
      <c r="I217" s="75">
        <v>8446.2900000000009</v>
      </c>
      <c r="J217" s="75">
        <v>57318.941290000002</v>
      </c>
      <c r="K217" s="75">
        <v>29.753599999999999</v>
      </c>
      <c r="L217" s="75">
        <v>976.29084</v>
      </c>
      <c r="M217" s="78">
        <f t="shared" ref="M217:M273" si="28">L217/J217</f>
        <v>1.7032604197285237E-2</v>
      </c>
      <c r="N217" s="79">
        <f t="shared" si="26"/>
        <v>23.871399999999998</v>
      </c>
    </row>
    <row r="218" spans="1:14" ht="15" customHeight="1" x14ac:dyDescent="0.3">
      <c r="A218" s="80" t="s">
        <v>263</v>
      </c>
      <c r="B218" s="13">
        <v>8585.85</v>
      </c>
      <c r="C218" s="13">
        <v>57696.095891999998</v>
      </c>
      <c r="D218" s="13">
        <v>4885.74</v>
      </c>
      <c r="E218" s="13">
        <v>45652.199358999998</v>
      </c>
      <c r="F218" s="13">
        <v>5.8822000000000001</v>
      </c>
      <c r="G218" s="13">
        <v>243.33615900000001</v>
      </c>
      <c r="H218" s="86">
        <f t="shared" si="24"/>
        <v>5.3302176547169585E-3</v>
      </c>
      <c r="I218" s="13">
        <v>8446.2900000000009</v>
      </c>
      <c r="J218" s="13">
        <v>57318.941290000002</v>
      </c>
      <c r="K218" s="13">
        <v>29.753599999999999</v>
      </c>
      <c r="L218" s="13">
        <v>976.29084</v>
      </c>
      <c r="M218" s="38">
        <f t="shared" si="28"/>
        <v>1.7032604197285237E-2</v>
      </c>
      <c r="N218" s="39">
        <f>K218-F218</f>
        <v>23.871399999999998</v>
      </c>
    </row>
    <row r="219" spans="1:14" ht="15" customHeight="1" x14ac:dyDescent="0.3">
      <c r="A219" s="74" t="s">
        <v>225</v>
      </c>
      <c r="B219" s="75">
        <v>2135.6999999999998</v>
      </c>
      <c r="C219" s="75">
        <v>79352.889869999999</v>
      </c>
      <c r="D219" s="75">
        <v>1816.941</v>
      </c>
      <c r="E219" s="75">
        <v>73939.242423000003</v>
      </c>
      <c r="F219" s="75">
        <v>11.32714</v>
      </c>
      <c r="G219" s="75">
        <v>884.83483200000001</v>
      </c>
      <c r="H219" s="85">
        <f>G219/E219</f>
        <v>1.1967052988424423E-2</v>
      </c>
      <c r="I219" s="75">
        <v>2111.84</v>
      </c>
      <c r="J219" s="75">
        <v>79214.462471999999</v>
      </c>
      <c r="K219" s="75">
        <v>34.296050000000001</v>
      </c>
      <c r="L219" s="75">
        <v>2976.677295</v>
      </c>
      <c r="M219" s="78">
        <f>L219/J219</f>
        <v>3.7577447376508658E-2</v>
      </c>
      <c r="N219" s="79">
        <f>K219-F219</f>
        <v>22.968910000000001</v>
      </c>
    </row>
    <row r="220" spans="1:14" ht="15" customHeight="1" x14ac:dyDescent="0.3">
      <c r="A220" s="80" t="s">
        <v>224</v>
      </c>
      <c r="B220" s="13">
        <v>1084.53</v>
      </c>
      <c r="C220" s="13">
        <v>14771.653925000001</v>
      </c>
      <c r="D220" s="13">
        <v>916.11099999999999</v>
      </c>
      <c r="E220" s="13">
        <v>13401.53139</v>
      </c>
      <c r="F220" s="13">
        <v>1.5341</v>
      </c>
      <c r="G220" s="13">
        <v>109.356104</v>
      </c>
      <c r="H220" s="86">
        <f t="shared" si="24"/>
        <v>8.159970738985823E-3</v>
      </c>
      <c r="I220" s="13">
        <v>1063.22</v>
      </c>
      <c r="J220" s="13">
        <v>14665.536593999999</v>
      </c>
      <c r="K220" s="13">
        <v>4.2933500000000002</v>
      </c>
      <c r="L220" s="13">
        <v>383.42530699999998</v>
      </c>
      <c r="M220" s="38">
        <f t="shared" si="28"/>
        <v>2.614464902408466E-2</v>
      </c>
      <c r="N220" s="39">
        <f t="shared" si="26"/>
        <v>2.7592500000000002</v>
      </c>
    </row>
    <row r="221" spans="1:14" ht="15" customHeight="1" x14ac:dyDescent="0.3">
      <c r="A221" s="80" t="s">
        <v>225</v>
      </c>
      <c r="B221" s="13">
        <v>1051.17</v>
      </c>
      <c r="C221" s="13">
        <v>64581.235945</v>
      </c>
      <c r="D221" s="13">
        <v>900.83</v>
      </c>
      <c r="E221" s="13">
        <v>60537.711033</v>
      </c>
      <c r="F221" s="13">
        <v>9.7930399999999995</v>
      </c>
      <c r="G221" s="13">
        <v>775.47872800000005</v>
      </c>
      <c r="H221" s="86">
        <f t="shared" si="24"/>
        <v>1.2809845545320919E-2</v>
      </c>
      <c r="I221" s="13">
        <v>1048.6199999999999</v>
      </c>
      <c r="J221" s="13">
        <v>64548.925878000002</v>
      </c>
      <c r="K221" s="13">
        <v>30.002700000000001</v>
      </c>
      <c r="L221" s="13">
        <v>2593.251988</v>
      </c>
      <c r="M221" s="38">
        <f t="shared" si="28"/>
        <v>4.0174982816930958E-2</v>
      </c>
      <c r="N221" s="39">
        <f t="shared" si="26"/>
        <v>20.20966</v>
      </c>
    </row>
    <row r="222" spans="1:14" ht="15" customHeight="1" x14ac:dyDescent="0.3">
      <c r="A222" s="74" t="s">
        <v>247</v>
      </c>
      <c r="B222" s="75">
        <v>1105.67</v>
      </c>
      <c r="C222" s="75">
        <v>31257.151625999999</v>
      </c>
      <c r="D222" s="75">
        <v>1003.72</v>
      </c>
      <c r="E222" s="75">
        <v>30084.428157999999</v>
      </c>
      <c r="F222" s="75">
        <v>0.229184</v>
      </c>
      <c r="G222" s="75">
        <v>5.6252000000000004</v>
      </c>
      <c r="H222" s="85">
        <f>G222/E222</f>
        <v>1.8698045282619598E-4</v>
      </c>
      <c r="I222" s="75">
        <v>1086.49</v>
      </c>
      <c r="J222" s="75">
        <v>30987.342808000001</v>
      </c>
      <c r="K222" s="77">
        <v>0</v>
      </c>
      <c r="L222" s="77">
        <v>0</v>
      </c>
      <c r="M222" s="78">
        <f>L222/J222</f>
        <v>0</v>
      </c>
      <c r="N222" s="79">
        <f>K222-F222</f>
        <v>-0.229184</v>
      </c>
    </row>
    <row r="223" spans="1:14" ht="15" customHeight="1" thickBot="1" x14ac:dyDescent="0.35">
      <c r="A223" s="89" t="s">
        <v>247</v>
      </c>
      <c r="B223" s="42">
        <v>1105.67</v>
      </c>
      <c r="C223" s="42">
        <v>31257.151625999999</v>
      </c>
      <c r="D223" s="42">
        <v>1003.72</v>
      </c>
      <c r="E223" s="42">
        <v>30084.428157999999</v>
      </c>
      <c r="F223" s="42">
        <v>0.229184</v>
      </c>
      <c r="G223" s="42">
        <v>5.6252000000000004</v>
      </c>
      <c r="H223" s="99">
        <f t="shared" si="24"/>
        <v>1.8698045282619598E-4</v>
      </c>
      <c r="I223" s="42">
        <v>1086.49</v>
      </c>
      <c r="J223" s="42">
        <v>30987.342808000001</v>
      </c>
      <c r="K223" s="44">
        <v>0</v>
      </c>
      <c r="L223" s="44">
        <v>0</v>
      </c>
      <c r="M223" s="45">
        <v>0</v>
      </c>
      <c r="N223" s="46">
        <f t="shared" si="26"/>
        <v>-0.229184</v>
      </c>
    </row>
    <row r="224" spans="1:14" ht="15" customHeight="1" x14ac:dyDescent="0.3">
      <c r="A224" s="68" t="s">
        <v>265</v>
      </c>
      <c r="B224" s="69">
        <v>904.06200000000001</v>
      </c>
      <c r="C224" s="69">
        <v>2041786.35146</v>
      </c>
      <c r="D224" s="69">
        <v>904.06200000000001</v>
      </c>
      <c r="E224" s="69">
        <v>2041786.35146</v>
      </c>
      <c r="F224" s="100">
        <v>3.9575499999999999</v>
      </c>
      <c r="G224" s="92">
        <v>7860.7135289999997</v>
      </c>
      <c r="H224" s="71">
        <f>G224/E224</f>
        <v>3.849919715340989E-3</v>
      </c>
      <c r="I224" s="92">
        <v>904.06200000000001</v>
      </c>
      <c r="J224" s="69">
        <v>2041786.35146</v>
      </c>
      <c r="K224" s="100">
        <v>4.6610399999999998</v>
      </c>
      <c r="L224" s="92">
        <v>8914.9070140000003</v>
      </c>
      <c r="M224" s="95">
        <f t="shared" si="28"/>
        <v>4.3662291148264878E-3</v>
      </c>
      <c r="N224" s="101">
        <f>K224-F224</f>
        <v>0.70348999999999995</v>
      </c>
    </row>
    <row r="225" spans="1:14" ht="15" customHeight="1" x14ac:dyDescent="0.3">
      <c r="A225" s="74" t="s">
        <v>265</v>
      </c>
      <c r="B225" s="75">
        <v>904.06200000000001</v>
      </c>
      <c r="C225" s="75">
        <v>2041786.35146</v>
      </c>
      <c r="D225" s="75">
        <v>904.06200000000001</v>
      </c>
      <c r="E225" s="75">
        <v>2041786.35146</v>
      </c>
      <c r="F225" s="102">
        <v>3.9575499999999999</v>
      </c>
      <c r="G225" s="75">
        <v>7860.7135289999997</v>
      </c>
      <c r="H225" s="85">
        <f>G225/E225</f>
        <v>3.849919715340989E-3</v>
      </c>
      <c r="I225" s="75">
        <v>904.06200000000001</v>
      </c>
      <c r="J225" s="75">
        <v>2041786.35146</v>
      </c>
      <c r="K225" s="102">
        <v>4.6610399999999998</v>
      </c>
      <c r="L225" s="75">
        <v>8914.9070140000003</v>
      </c>
      <c r="M225" s="78">
        <f t="shared" si="28"/>
        <v>4.3662291148264878E-3</v>
      </c>
      <c r="N225" s="79">
        <f>K225-F225</f>
        <v>0.70348999999999995</v>
      </c>
    </row>
    <row r="226" spans="1:14" ht="15" customHeight="1" thickBot="1" x14ac:dyDescent="0.35">
      <c r="A226" s="89" t="s">
        <v>265</v>
      </c>
      <c r="B226" s="42">
        <v>904.06200000000001</v>
      </c>
      <c r="C226" s="42">
        <v>2041786.35146</v>
      </c>
      <c r="D226" s="42">
        <v>904.06200000000001</v>
      </c>
      <c r="E226" s="42">
        <v>2041786.35146</v>
      </c>
      <c r="F226" s="103">
        <v>3.9575499999999999</v>
      </c>
      <c r="G226" s="42">
        <v>7860.7135289999997</v>
      </c>
      <c r="H226" s="99">
        <f t="shared" ref="H226" si="29">G226/E226</f>
        <v>3.849919715340989E-3</v>
      </c>
      <c r="I226" s="42">
        <v>904.06200000000001</v>
      </c>
      <c r="J226" s="42">
        <v>2041786.35146</v>
      </c>
      <c r="K226" s="103">
        <v>4.6610399999999998</v>
      </c>
      <c r="L226" s="42">
        <v>8914.9070140000003</v>
      </c>
      <c r="M226" s="45">
        <f t="shared" si="28"/>
        <v>4.3662291148264878E-3</v>
      </c>
      <c r="N226" s="46">
        <f t="shared" si="26"/>
        <v>0.70348999999999995</v>
      </c>
    </row>
    <row r="227" spans="1:14" ht="15" customHeight="1" x14ac:dyDescent="0.3">
      <c r="A227" s="68" t="s">
        <v>60</v>
      </c>
      <c r="B227" s="69">
        <v>100987.6225</v>
      </c>
      <c r="C227" s="69">
        <v>37461970.33279901</v>
      </c>
      <c r="D227" s="69">
        <v>97548.689600000056</v>
      </c>
      <c r="E227" s="69">
        <v>37113815.533016004</v>
      </c>
      <c r="F227" s="100">
        <v>3318.0125780000003</v>
      </c>
      <c r="G227" s="92">
        <v>1339838.9510850001</v>
      </c>
      <c r="H227" s="94">
        <f>G227/E227</f>
        <v>3.6100813991843429E-2</v>
      </c>
      <c r="I227" s="69">
        <v>99010.046400000036</v>
      </c>
      <c r="J227" s="69">
        <v>37198511.328152001</v>
      </c>
      <c r="K227" s="100">
        <v>1654.5620639999995</v>
      </c>
      <c r="L227" s="92">
        <v>736691.73834200017</v>
      </c>
      <c r="M227" s="95">
        <f>L227/J227</f>
        <v>1.9804333884309733E-2</v>
      </c>
      <c r="N227" s="101">
        <f>K227-F227</f>
        <v>-1663.4505140000008</v>
      </c>
    </row>
    <row r="228" spans="1:14" ht="15" customHeight="1" x14ac:dyDescent="0.3">
      <c r="A228" s="74" t="s">
        <v>266</v>
      </c>
      <c r="B228" s="75">
        <v>1644.5049999999999</v>
      </c>
      <c r="C228" s="75">
        <v>1521583.82516</v>
      </c>
      <c r="D228" s="75">
        <v>1567.963</v>
      </c>
      <c r="E228" s="75">
        <v>1489065.2102959999</v>
      </c>
      <c r="F228" s="104">
        <v>0</v>
      </c>
      <c r="G228" s="104">
        <v>0</v>
      </c>
      <c r="H228" s="104">
        <v>0</v>
      </c>
      <c r="I228" s="75">
        <v>1602.7339999999999</v>
      </c>
      <c r="J228" s="75">
        <v>1505462.41279</v>
      </c>
      <c r="K228" s="104">
        <v>0</v>
      </c>
      <c r="L228" s="104">
        <v>0</v>
      </c>
      <c r="M228" s="104">
        <v>0</v>
      </c>
      <c r="N228" s="79">
        <f>K228-F228</f>
        <v>0</v>
      </c>
    </row>
    <row r="229" spans="1:14" ht="15" customHeight="1" x14ac:dyDescent="0.3">
      <c r="A229" s="80" t="s">
        <v>266</v>
      </c>
      <c r="B229" s="13">
        <v>891.02700000000004</v>
      </c>
      <c r="C229" s="13">
        <v>952272.84825100005</v>
      </c>
      <c r="D229" s="13">
        <v>821.67200000000003</v>
      </c>
      <c r="E229" s="13">
        <v>922441.54372700001</v>
      </c>
      <c r="F229" s="105">
        <v>0</v>
      </c>
      <c r="G229" s="105">
        <v>0</v>
      </c>
      <c r="H229" s="105">
        <v>0</v>
      </c>
      <c r="I229" s="13">
        <v>855.721</v>
      </c>
      <c r="J229" s="13">
        <v>939027.44282200001</v>
      </c>
      <c r="K229" s="105">
        <v>0</v>
      </c>
      <c r="L229" s="105">
        <v>0</v>
      </c>
      <c r="M229" s="105">
        <v>0</v>
      </c>
      <c r="N229" s="39">
        <f t="shared" ref="N229:N240" si="30">K229-F229</f>
        <v>0</v>
      </c>
    </row>
    <row r="230" spans="1:14" ht="15" customHeight="1" x14ac:dyDescent="0.3">
      <c r="A230" s="80" t="s">
        <v>623</v>
      </c>
      <c r="B230" s="13">
        <v>352.54399999999998</v>
      </c>
      <c r="C230" s="13">
        <v>300162.87588399998</v>
      </c>
      <c r="D230" s="13">
        <v>350.24099999999999</v>
      </c>
      <c r="E230" s="13">
        <v>299533.58831600001</v>
      </c>
      <c r="F230" s="105">
        <v>0</v>
      </c>
      <c r="G230" s="105">
        <v>0</v>
      </c>
      <c r="H230" s="105">
        <v>0</v>
      </c>
      <c r="I230" s="13">
        <v>351.07</v>
      </c>
      <c r="J230" s="13">
        <v>299755.99657999998</v>
      </c>
      <c r="K230" s="105">
        <v>0</v>
      </c>
      <c r="L230" s="105">
        <v>0</v>
      </c>
      <c r="M230" s="105">
        <v>0</v>
      </c>
      <c r="N230" s="39">
        <f t="shared" si="30"/>
        <v>0</v>
      </c>
    </row>
    <row r="231" spans="1:14" ht="15" customHeight="1" x14ac:dyDescent="0.3">
      <c r="A231" s="80" t="s">
        <v>622</v>
      </c>
      <c r="B231" s="13">
        <v>214.339</v>
      </c>
      <c r="C231" s="13">
        <v>125404.842538</v>
      </c>
      <c r="D231" s="13">
        <v>209.45500000000001</v>
      </c>
      <c r="E231" s="13">
        <v>123346.819766</v>
      </c>
      <c r="F231" s="105">
        <v>0</v>
      </c>
      <c r="G231" s="105">
        <v>0</v>
      </c>
      <c r="H231" s="105">
        <v>0</v>
      </c>
      <c r="I231" s="13">
        <v>209.34800000000001</v>
      </c>
      <c r="J231" s="13">
        <v>122935.714901</v>
      </c>
      <c r="K231" s="105">
        <v>0</v>
      </c>
      <c r="L231" s="105">
        <v>0</v>
      </c>
      <c r="M231" s="105">
        <v>0</v>
      </c>
      <c r="N231" s="39">
        <f t="shared" si="30"/>
        <v>0</v>
      </c>
    </row>
    <row r="232" spans="1:14" ht="15" customHeight="1" x14ac:dyDescent="0.3">
      <c r="A232" s="80" t="s">
        <v>621</v>
      </c>
      <c r="B232" s="13">
        <v>186.595</v>
      </c>
      <c r="C232" s="13">
        <v>143743.25848700001</v>
      </c>
      <c r="D232" s="13">
        <v>186.595</v>
      </c>
      <c r="E232" s="13">
        <v>143743.25848700001</v>
      </c>
      <c r="F232" s="105">
        <v>0</v>
      </c>
      <c r="G232" s="105">
        <v>0</v>
      </c>
      <c r="H232" s="105">
        <v>0</v>
      </c>
      <c r="I232" s="13">
        <v>186.595</v>
      </c>
      <c r="J232" s="13">
        <v>143743.25848700001</v>
      </c>
      <c r="K232" s="105">
        <v>0</v>
      </c>
      <c r="L232" s="105">
        <v>0</v>
      </c>
      <c r="M232" s="105">
        <v>0</v>
      </c>
      <c r="N232" s="39">
        <f t="shared" si="30"/>
        <v>0</v>
      </c>
    </row>
    <row r="233" spans="1:14" ht="15" customHeight="1" x14ac:dyDescent="0.3">
      <c r="A233" s="74" t="s">
        <v>151</v>
      </c>
      <c r="B233" s="75">
        <v>1366.9947999999999</v>
      </c>
      <c r="C233" s="75">
        <v>871905.34916799981</v>
      </c>
      <c r="D233" s="75">
        <v>1336.3317999999999</v>
      </c>
      <c r="E233" s="75">
        <v>862148.6820090001</v>
      </c>
      <c r="F233" s="104">
        <v>1.6147299999999998</v>
      </c>
      <c r="G233" s="77">
        <v>1501.9632879999999</v>
      </c>
      <c r="H233" s="85">
        <f>G233/E233</f>
        <v>1.7421163186146595E-3</v>
      </c>
      <c r="I233" s="75">
        <v>1339.6688999999997</v>
      </c>
      <c r="J233" s="75">
        <v>862434.73754699994</v>
      </c>
      <c r="K233" s="104">
        <v>0</v>
      </c>
      <c r="L233" s="104">
        <v>0</v>
      </c>
      <c r="M233" s="104">
        <v>0</v>
      </c>
      <c r="N233" s="79">
        <f>K233-F233</f>
        <v>-1.6147299999999998</v>
      </c>
    </row>
    <row r="234" spans="1:14" ht="15" customHeight="1" x14ac:dyDescent="0.3">
      <c r="A234" s="80" t="s">
        <v>174</v>
      </c>
      <c r="B234" s="13">
        <v>16.6568</v>
      </c>
      <c r="C234" s="13">
        <v>1357.889604</v>
      </c>
      <c r="D234" s="13">
        <v>16.6568</v>
      </c>
      <c r="E234" s="13">
        <v>1357.889604</v>
      </c>
      <c r="F234" s="105">
        <v>0</v>
      </c>
      <c r="G234" s="105">
        <v>0</v>
      </c>
      <c r="H234" s="105">
        <v>0</v>
      </c>
      <c r="I234" s="13">
        <v>15.7089</v>
      </c>
      <c r="J234" s="13">
        <v>1310.715909</v>
      </c>
      <c r="K234" s="105">
        <v>0</v>
      </c>
      <c r="L234" s="105">
        <v>0</v>
      </c>
      <c r="M234" s="105">
        <v>0</v>
      </c>
      <c r="N234" s="39">
        <f t="shared" si="30"/>
        <v>0</v>
      </c>
    </row>
    <row r="235" spans="1:14" ht="15" customHeight="1" x14ac:dyDescent="0.3">
      <c r="A235" s="80" t="s">
        <v>175</v>
      </c>
      <c r="B235" s="13">
        <v>267.26299999999998</v>
      </c>
      <c r="C235" s="13">
        <v>74190.263204999996</v>
      </c>
      <c r="D235" s="13">
        <v>266.80599999999998</v>
      </c>
      <c r="E235" s="13">
        <v>74045.056364000004</v>
      </c>
      <c r="F235" s="105">
        <v>0.157023</v>
      </c>
      <c r="G235" s="37">
        <v>71.743561</v>
      </c>
      <c r="H235" s="86">
        <f t="shared" ref="H235:H240" si="31">G235/E235</f>
        <v>9.6891763640929616E-4</v>
      </c>
      <c r="I235" s="13">
        <v>266.29700000000003</v>
      </c>
      <c r="J235" s="13">
        <v>73943.243501999998</v>
      </c>
      <c r="K235" s="105">
        <v>0</v>
      </c>
      <c r="L235" s="105">
        <v>0</v>
      </c>
      <c r="M235" s="105">
        <v>0</v>
      </c>
      <c r="N235" s="39">
        <f t="shared" si="30"/>
        <v>-0.157023</v>
      </c>
    </row>
    <row r="236" spans="1:14" ht="15" customHeight="1" x14ac:dyDescent="0.3">
      <c r="A236" s="80" t="s">
        <v>176</v>
      </c>
      <c r="B236" s="13">
        <v>276.47800000000001</v>
      </c>
      <c r="C236" s="13">
        <v>207864.785283</v>
      </c>
      <c r="D236" s="13">
        <v>276.47800000000001</v>
      </c>
      <c r="E236" s="13">
        <v>207864.785283</v>
      </c>
      <c r="F236" s="105">
        <v>8.0684000000000006E-2</v>
      </c>
      <c r="G236" s="37">
        <v>89.325128000000007</v>
      </c>
      <c r="H236" s="86">
        <f t="shared" si="31"/>
        <v>4.2972708377894426E-4</v>
      </c>
      <c r="I236" s="13">
        <v>276.47800000000001</v>
      </c>
      <c r="J236" s="13">
        <v>207864.785283</v>
      </c>
      <c r="K236" s="105">
        <v>0</v>
      </c>
      <c r="L236" s="105">
        <v>0</v>
      </c>
      <c r="M236" s="105">
        <v>0</v>
      </c>
      <c r="N236" s="39">
        <f t="shared" si="30"/>
        <v>-8.0684000000000006E-2</v>
      </c>
    </row>
    <row r="237" spans="1:14" ht="15" customHeight="1" x14ac:dyDescent="0.3">
      <c r="A237" s="80" t="s">
        <v>177</v>
      </c>
      <c r="B237" s="13">
        <v>266.721</v>
      </c>
      <c r="C237" s="13">
        <v>229338.29852099999</v>
      </c>
      <c r="D237" s="13">
        <v>256.11700000000002</v>
      </c>
      <c r="E237" s="13">
        <v>226400.30251099999</v>
      </c>
      <c r="F237" s="105">
        <v>0</v>
      </c>
      <c r="G237" s="105">
        <v>0</v>
      </c>
      <c r="H237" s="105">
        <v>0</v>
      </c>
      <c r="I237" s="13">
        <v>254.804</v>
      </c>
      <c r="J237" s="13">
        <v>224533.90150499999</v>
      </c>
      <c r="K237" s="105">
        <v>0</v>
      </c>
      <c r="L237" s="105">
        <v>0</v>
      </c>
      <c r="M237" s="105">
        <v>0</v>
      </c>
      <c r="N237" s="39">
        <f t="shared" si="30"/>
        <v>0</v>
      </c>
    </row>
    <row r="238" spans="1:14" ht="15" customHeight="1" x14ac:dyDescent="0.3">
      <c r="A238" s="80" t="s">
        <v>160</v>
      </c>
      <c r="B238" s="13">
        <v>127.712</v>
      </c>
      <c r="C238" s="13">
        <v>62845.092250000002</v>
      </c>
      <c r="D238" s="13">
        <v>122.06399999999999</v>
      </c>
      <c r="E238" s="13">
        <v>60914.156435999997</v>
      </c>
      <c r="F238" s="105">
        <v>0</v>
      </c>
      <c r="G238" s="105">
        <v>0</v>
      </c>
      <c r="H238" s="105">
        <v>0</v>
      </c>
      <c r="I238" s="13">
        <v>122.895</v>
      </c>
      <c r="J238" s="13">
        <v>61346.205197000003</v>
      </c>
      <c r="K238" s="105">
        <v>0</v>
      </c>
      <c r="L238" s="105">
        <v>0</v>
      </c>
      <c r="M238" s="105">
        <v>0</v>
      </c>
      <c r="N238" s="39">
        <f t="shared" si="30"/>
        <v>0</v>
      </c>
    </row>
    <row r="239" spans="1:14" ht="15" customHeight="1" x14ac:dyDescent="0.3">
      <c r="A239" s="80" t="s">
        <v>150</v>
      </c>
      <c r="B239" s="13">
        <v>240.803</v>
      </c>
      <c r="C239" s="13">
        <v>226660.93334799999</v>
      </c>
      <c r="D239" s="13">
        <v>227.196</v>
      </c>
      <c r="E239" s="13">
        <v>221993.71831200001</v>
      </c>
      <c r="F239" s="105">
        <v>0.95883399999999996</v>
      </c>
      <c r="G239" s="37">
        <v>859.62272599999994</v>
      </c>
      <c r="H239" s="86">
        <f t="shared" si="31"/>
        <v>3.8722840111711956E-3</v>
      </c>
      <c r="I239" s="13">
        <v>232.125</v>
      </c>
      <c r="J239" s="13">
        <v>223787.79919399999</v>
      </c>
      <c r="K239" s="105">
        <v>0</v>
      </c>
      <c r="L239" s="105">
        <v>0</v>
      </c>
      <c r="M239" s="105">
        <v>0</v>
      </c>
      <c r="N239" s="39">
        <f t="shared" si="30"/>
        <v>-0.95883399999999996</v>
      </c>
    </row>
    <row r="240" spans="1:14" ht="15" customHeight="1" x14ac:dyDescent="0.3">
      <c r="A240" s="80" t="s">
        <v>180</v>
      </c>
      <c r="B240" s="13">
        <v>171.36099999999999</v>
      </c>
      <c r="C240" s="13">
        <v>69648.086957000007</v>
      </c>
      <c r="D240" s="13">
        <v>171.01400000000001</v>
      </c>
      <c r="E240" s="13">
        <v>69572.773499000003</v>
      </c>
      <c r="F240" s="105">
        <v>0.41818899999999998</v>
      </c>
      <c r="G240" s="37">
        <v>481.27187300000003</v>
      </c>
      <c r="H240" s="86">
        <f t="shared" si="31"/>
        <v>6.9175317986556557E-3</v>
      </c>
      <c r="I240" s="13">
        <v>171.36099999999999</v>
      </c>
      <c r="J240" s="13">
        <v>69648.086957000007</v>
      </c>
      <c r="K240" s="105">
        <v>0</v>
      </c>
      <c r="L240" s="105">
        <v>0</v>
      </c>
      <c r="M240" s="105">
        <v>0</v>
      </c>
      <c r="N240" s="39">
        <f t="shared" si="30"/>
        <v>-0.41818899999999998</v>
      </c>
    </row>
    <row r="241" spans="1:14" ht="15" customHeight="1" x14ac:dyDescent="0.3">
      <c r="A241" s="74" t="s">
        <v>187</v>
      </c>
      <c r="B241" s="75">
        <v>2027.2939999999999</v>
      </c>
      <c r="C241" s="75">
        <v>1303327.0936149997</v>
      </c>
      <c r="D241" s="75">
        <v>2027.2939999999999</v>
      </c>
      <c r="E241" s="75">
        <v>1303327.0936149997</v>
      </c>
      <c r="F241" s="102">
        <v>16.140029999999999</v>
      </c>
      <c r="G241" s="75">
        <v>3245.2132240000001</v>
      </c>
      <c r="H241" s="85">
        <f>G241/E241</f>
        <v>2.4899453405812723E-3</v>
      </c>
      <c r="I241" s="75">
        <v>2027.2939999999999</v>
      </c>
      <c r="J241" s="75">
        <v>1303327.0936149997</v>
      </c>
      <c r="K241" s="102">
        <v>12.250169999999999</v>
      </c>
      <c r="L241" s="75">
        <v>1201.2546480000001</v>
      </c>
      <c r="M241" s="78">
        <f t="shared" si="28"/>
        <v>9.2168317062151742E-4</v>
      </c>
      <c r="N241" s="79">
        <f>K241-F241</f>
        <v>-3.8898600000000005</v>
      </c>
    </row>
    <row r="242" spans="1:14" ht="15" customHeight="1" x14ac:dyDescent="0.3">
      <c r="A242" s="80" t="s">
        <v>514</v>
      </c>
      <c r="B242" s="13">
        <v>336.78300000000002</v>
      </c>
      <c r="C242" s="13">
        <v>214816.631012</v>
      </c>
      <c r="D242" s="13">
        <v>336.78300000000002</v>
      </c>
      <c r="E242" s="13">
        <v>214816.631012</v>
      </c>
      <c r="F242" s="105">
        <v>0</v>
      </c>
      <c r="G242" s="105">
        <v>0</v>
      </c>
      <c r="H242" s="105">
        <v>0</v>
      </c>
      <c r="I242" s="13">
        <v>336.78300000000002</v>
      </c>
      <c r="J242" s="13">
        <v>214816.631012</v>
      </c>
      <c r="K242" s="105">
        <v>0</v>
      </c>
      <c r="L242" s="105">
        <v>0</v>
      </c>
      <c r="M242" s="105">
        <v>0</v>
      </c>
      <c r="N242" s="39">
        <f t="shared" ref="N242:N258" si="32">K242-F242</f>
        <v>0</v>
      </c>
    </row>
    <row r="243" spans="1:14" ht="15" customHeight="1" x14ac:dyDescent="0.3">
      <c r="A243" s="80" t="s">
        <v>187</v>
      </c>
      <c r="B243" s="13">
        <v>268.82299999999998</v>
      </c>
      <c r="C243" s="13">
        <v>605569.27683300001</v>
      </c>
      <c r="D243" s="13">
        <v>268.82299999999998</v>
      </c>
      <c r="E243" s="13">
        <v>605569.27683300001</v>
      </c>
      <c r="F243" s="106">
        <v>1.72227</v>
      </c>
      <c r="G243" s="13">
        <v>1541.227484</v>
      </c>
      <c r="H243" s="86">
        <f t="shared" ref="H243:H244" si="33">G243/E243</f>
        <v>2.5450886347145874E-3</v>
      </c>
      <c r="I243" s="13">
        <v>268.82299999999998</v>
      </c>
      <c r="J243" s="13">
        <v>605569.27683300001</v>
      </c>
      <c r="K243" s="105">
        <v>0</v>
      </c>
      <c r="L243" s="105">
        <v>0</v>
      </c>
      <c r="M243" s="105">
        <v>0</v>
      </c>
      <c r="N243" s="39">
        <f t="shared" si="32"/>
        <v>-1.72227</v>
      </c>
    </row>
    <row r="244" spans="1:14" ht="15" customHeight="1" x14ac:dyDescent="0.3">
      <c r="A244" s="80" t="s">
        <v>507</v>
      </c>
      <c r="B244" s="13">
        <v>411.65199999999999</v>
      </c>
      <c r="C244" s="13">
        <v>235240.657182</v>
      </c>
      <c r="D244" s="13">
        <v>411.65199999999999</v>
      </c>
      <c r="E244" s="13">
        <v>235240.657182</v>
      </c>
      <c r="F244" s="106">
        <v>4.2003599999999999</v>
      </c>
      <c r="G244" s="13">
        <v>984.363562</v>
      </c>
      <c r="H244" s="86">
        <f t="shared" si="33"/>
        <v>4.1844958851582435E-3</v>
      </c>
      <c r="I244" s="13">
        <v>411.65199999999999</v>
      </c>
      <c r="J244" s="13">
        <v>235240.657182</v>
      </c>
      <c r="K244" s="106">
        <v>1.6683699999999999</v>
      </c>
      <c r="L244" s="13">
        <v>406.911472</v>
      </c>
      <c r="M244" s="38">
        <f t="shared" si="28"/>
        <v>1.7297667710781069E-3</v>
      </c>
      <c r="N244" s="39">
        <f t="shared" si="32"/>
        <v>-2.53199</v>
      </c>
    </row>
    <row r="245" spans="1:14" ht="15" customHeight="1" x14ac:dyDescent="0.3">
      <c r="A245" s="80" t="s">
        <v>519</v>
      </c>
      <c r="B245" s="13">
        <v>63.652999999999999</v>
      </c>
      <c r="C245" s="13">
        <v>60428.276774999998</v>
      </c>
      <c r="D245" s="13">
        <v>63.652999999999999</v>
      </c>
      <c r="E245" s="13">
        <v>60428.276774999998</v>
      </c>
      <c r="F245" s="105">
        <v>0</v>
      </c>
      <c r="G245" s="105">
        <v>0</v>
      </c>
      <c r="H245" s="105">
        <v>0</v>
      </c>
      <c r="I245" s="13">
        <v>63.652999999999999</v>
      </c>
      <c r="J245" s="13">
        <v>60428.276774999998</v>
      </c>
      <c r="K245" s="105">
        <v>0</v>
      </c>
      <c r="L245" s="105">
        <v>0</v>
      </c>
      <c r="M245" s="105">
        <v>0</v>
      </c>
      <c r="N245" s="39">
        <f t="shared" si="32"/>
        <v>0</v>
      </c>
    </row>
    <row r="246" spans="1:14" ht="15" customHeight="1" x14ac:dyDescent="0.3">
      <c r="A246" s="80" t="s">
        <v>517</v>
      </c>
      <c r="B246" s="13">
        <v>130.04900000000001</v>
      </c>
      <c r="C246" s="13">
        <v>145947.64070600001</v>
      </c>
      <c r="D246" s="13">
        <v>130.04900000000001</v>
      </c>
      <c r="E246" s="13">
        <v>145947.64070600001</v>
      </c>
      <c r="F246" s="105">
        <v>0</v>
      </c>
      <c r="G246" s="105">
        <v>0</v>
      </c>
      <c r="H246" s="105">
        <v>0</v>
      </c>
      <c r="I246" s="13">
        <v>130.04900000000001</v>
      </c>
      <c r="J246" s="13">
        <v>145947.64070600001</v>
      </c>
      <c r="K246" s="105">
        <v>0</v>
      </c>
      <c r="L246" s="105">
        <v>0</v>
      </c>
      <c r="M246" s="105">
        <v>0</v>
      </c>
      <c r="N246" s="39">
        <f t="shared" si="32"/>
        <v>0</v>
      </c>
    </row>
    <row r="247" spans="1:14" ht="15" customHeight="1" x14ac:dyDescent="0.3">
      <c r="A247" s="80" t="s">
        <v>186</v>
      </c>
      <c r="B247" s="13">
        <v>816.33399999999995</v>
      </c>
      <c r="C247" s="13">
        <v>41324.611106999997</v>
      </c>
      <c r="D247" s="13">
        <v>816.33399999999995</v>
      </c>
      <c r="E247" s="13">
        <v>41324.611106999997</v>
      </c>
      <c r="F247" s="106">
        <v>10.2174</v>
      </c>
      <c r="G247" s="13">
        <v>719.62217799999996</v>
      </c>
      <c r="H247" s="86">
        <f t="shared" ref="H247" si="34">G247/E247</f>
        <v>1.7413888690608944E-2</v>
      </c>
      <c r="I247" s="13">
        <v>816.33399999999995</v>
      </c>
      <c r="J247" s="13">
        <v>41324.611106999997</v>
      </c>
      <c r="K247" s="106">
        <v>10.581799999999999</v>
      </c>
      <c r="L247" s="13">
        <v>794.34317599999997</v>
      </c>
      <c r="M247" s="38">
        <f>L247/J247</f>
        <v>1.9222036329470643E-2</v>
      </c>
      <c r="N247" s="39">
        <f t="shared" si="32"/>
        <v>0.36439999999999984</v>
      </c>
    </row>
    <row r="248" spans="1:14" ht="15" customHeight="1" x14ac:dyDescent="0.3">
      <c r="A248" s="74" t="s">
        <v>268</v>
      </c>
      <c r="B248" s="75">
        <v>1489.251</v>
      </c>
      <c r="C248" s="75">
        <v>585210.40654500003</v>
      </c>
      <c r="D248" s="75">
        <v>1282.211</v>
      </c>
      <c r="E248" s="75">
        <v>550312.90347899997</v>
      </c>
      <c r="F248" s="102">
        <v>3.3908100000000001</v>
      </c>
      <c r="G248" s="75">
        <v>3798.8247499999998</v>
      </c>
      <c r="H248" s="85">
        <f>G248/E248</f>
        <v>6.9030268525131239E-3</v>
      </c>
      <c r="I248" s="75">
        <v>1287.2049999999999</v>
      </c>
      <c r="J248" s="75">
        <v>551718.98252299998</v>
      </c>
      <c r="K248" s="102">
        <v>3.2033100000000001</v>
      </c>
      <c r="L248" s="75">
        <v>3038.7201070000001</v>
      </c>
      <c r="M248" s="78">
        <f t="shared" si="28"/>
        <v>5.5077316591573364E-3</v>
      </c>
      <c r="N248" s="79">
        <f>K248-F248</f>
        <v>-0.1875</v>
      </c>
    </row>
    <row r="249" spans="1:14" ht="15" customHeight="1" x14ac:dyDescent="0.3">
      <c r="A249" s="80" t="s">
        <v>267</v>
      </c>
      <c r="B249" s="13">
        <v>973.69899999999996</v>
      </c>
      <c r="C249" s="13">
        <v>244537.89678800001</v>
      </c>
      <c r="D249" s="13">
        <v>795.59900000000005</v>
      </c>
      <c r="E249" s="13">
        <v>217373.19385800001</v>
      </c>
      <c r="F249" s="106">
        <v>1.5049399999999999</v>
      </c>
      <c r="G249" s="13">
        <v>1440.285208</v>
      </c>
      <c r="H249" s="86">
        <f t="shared" ref="H249:H250" si="35">G249/E249</f>
        <v>6.6258639459512774E-3</v>
      </c>
      <c r="I249" s="13">
        <v>798.99599999999998</v>
      </c>
      <c r="J249" s="13">
        <v>218201.3492</v>
      </c>
      <c r="K249" s="106">
        <v>1.8216699999999999</v>
      </c>
      <c r="L249" s="13">
        <v>1544.8447980000001</v>
      </c>
      <c r="M249" s="38">
        <f t="shared" si="28"/>
        <v>7.0799048844744725E-3</v>
      </c>
      <c r="N249" s="39">
        <f t="shared" si="32"/>
        <v>0.31672999999999996</v>
      </c>
    </row>
    <row r="250" spans="1:14" ht="15" customHeight="1" x14ac:dyDescent="0.3">
      <c r="A250" s="80" t="s">
        <v>268</v>
      </c>
      <c r="B250" s="13">
        <v>515.55200000000002</v>
      </c>
      <c r="C250" s="13">
        <v>340672.50975700002</v>
      </c>
      <c r="D250" s="13">
        <v>486.61200000000002</v>
      </c>
      <c r="E250" s="13">
        <v>332939.70962099999</v>
      </c>
      <c r="F250" s="106">
        <v>1.8858699999999999</v>
      </c>
      <c r="G250" s="13">
        <v>2358.539542</v>
      </c>
      <c r="H250" s="86">
        <f t="shared" si="35"/>
        <v>7.0839838981202633E-3</v>
      </c>
      <c r="I250" s="13">
        <v>488.209</v>
      </c>
      <c r="J250" s="13">
        <v>333517.63332299999</v>
      </c>
      <c r="K250" s="106">
        <v>1.38164</v>
      </c>
      <c r="L250" s="13">
        <v>1493.875309</v>
      </c>
      <c r="M250" s="38">
        <f t="shared" si="28"/>
        <v>4.4791494054325903E-3</v>
      </c>
      <c r="N250" s="39">
        <f t="shared" si="32"/>
        <v>-0.50422999999999996</v>
      </c>
    </row>
    <row r="251" spans="1:14" ht="15" customHeight="1" x14ac:dyDescent="0.3">
      <c r="A251" s="74" t="s">
        <v>270</v>
      </c>
      <c r="B251" s="75">
        <v>1777.2170000000001</v>
      </c>
      <c r="C251" s="75">
        <v>936351.53565199999</v>
      </c>
      <c r="D251" s="75">
        <v>1750.9259999999999</v>
      </c>
      <c r="E251" s="75">
        <v>928703.57821599999</v>
      </c>
      <c r="F251" s="104">
        <v>0</v>
      </c>
      <c r="G251" s="104">
        <v>0</v>
      </c>
      <c r="H251" s="104">
        <v>0</v>
      </c>
      <c r="I251" s="75">
        <v>1762.0570000000002</v>
      </c>
      <c r="J251" s="75">
        <v>931409.41565400001</v>
      </c>
      <c r="K251" s="104">
        <v>5.3442999999999997E-2</v>
      </c>
      <c r="L251" s="77">
        <v>19.392244000000002</v>
      </c>
      <c r="M251" s="78">
        <f t="shared" si="28"/>
        <v>2.08203220560998E-5</v>
      </c>
      <c r="N251" s="79">
        <f>K251-F251</f>
        <v>5.3442999999999997E-2</v>
      </c>
    </row>
    <row r="252" spans="1:14" ht="15" customHeight="1" x14ac:dyDescent="0.3">
      <c r="A252" s="80" t="s">
        <v>269</v>
      </c>
      <c r="B252" s="13">
        <v>656.6</v>
      </c>
      <c r="C252" s="13">
        <v>362824.10941099998</v>
      </c>
      <c r="D252" s="13">
        <v>640.97500000000002</v>
      </c>
      <c r="E252" s="13">
        <v>357715.23688099999</v>
      </c>
      <c r="F252" s="105">
        <v>0</v>
      </c>
      <c r="G252" s="105">
        <v>0</v>
      </c>
      <c r="H252" s="105">
        <v>0</v>
      </c>
      <c r="I252" s="13">
        <v>644.30799999999999</v>
      </c>
      <c r="J252" s="13">
        <v>358599.54644800001</v>
      </c>
      <c r="K252" s="105">
        <v>0</v>
      </c>
      <c r="L252" s="105">
        <v>0</v>
      </c>
      <c r="M252" s="105">
        <v>0</v>
      </c>
      <c r="N252" s="39">
        <f t="shared" si="32"/>
        <v>0</v>
      </c>
    </row>
    <row r="253" spans="1:14" ht="15" customHeight="1" x14ac:dyDescent="0.3">
      <c r="A253" s="80" t="s">
        <v>272</v>
      </c>
      <c r="B253" s="13">
        <v>478.15300000000002</v>
      </c>
      <c r="C253" s="13">
        <v>231304.71293499999</v>
      </c>
      <c r="D253" s="13">
        <v>475.654</v>
      </c>
      <c r="E253" s="13">
        <v>230595.11594799999</v>
      </c>
      <c r="F253" s="105">
        <v>0</v>
      </c>
      <c r="G253" s="105">
        <v>0</v>
      </c>
      <c r="H253" s="105">
        <v>0</v>
      </c>
      <c r="I253" s="13">
        <v>476.726</v>
      </c>
      <c r="J253" s="13">
        <v>230879.199739</v>
      </c>
      <c r="K253" s="105">
        <v>0</v>
      </c>
      <c r="L253" s="105">
        <v>0</v>
      </c>
      <c r="M253" s="105">
        <v>0</v>
      </c>
      <c r="N253" s="39">
        <f t="shared" si="32"/>
        <v>0</v>
      </c>
    </row>
    <row r="254" spans="1:14" ht="15" customHeight="1" x14ac:dyDescent="0.3">
      <c r="A254" s="80" t="s">
        <v>279</v>
      </c>
      <c r="B254" s="13">
        <v>320.21800000000002</v>
      </c>
      <c r="C254" s="13">
        <v>197083.973573</v>
      </c>
      <c r="D254" s="13">
        <v>316.82799999999997</v>
      </c>
      <c r="E254" s="13">
        <v>196259.04068199999</v>
      </c>
      <c r="F254" s="105">
        <v>0</v>
      </c>
      <c r="G254" s="105">
        <v>0</v>
      </c>
      <c r="H254" s="105">
        <v>0</v>
      </c>
      <c r="I254" s="13">
        <v>320.21800000000002</v>
      </c>
      <c r="J254" s="13">
        <v>197083.973573</v>
      </c>
      <c r="K254" s="105">
        <v>5.3442999999999997E-2</v>
      </c>
      <c r="L254" s="37">
        <v>19.392244000000002</v>
      </c>
      <c r="M254" s="38">
        <f t="shared" si="28"/>
        <v>9.8395844413077583E-5</v>
      </c>
      <c r="N254" s="39">
        <f t="shared" si="32"/>
        <v>5.3442999999999997E-2</v>
      </c>
    </row>
    <row r="255" spans="1:14" ht="15" customHeight="1" x14ac:dyDescent="0.3">
      <c r="A255" s="80" t="s">
        <v>280</v>
      </c>
      <c r="B255" s="13">
        <v>322.24599999999998</v>
      </c>
      <c r="C255" s="13">
        <v>145138.73973299999</v>
      </c>
      <c r="D255" s="107">
        <v>317.46899999999999</v>
      </c>
      <c r="E255" s="107">
        <v>144134.18470499999</v>
      </c>
      <c r="F255" s="105">
        <v>0</v>
      </c>
      <c r="G255" s="105">
        <v>0</v>
      </c>
      <c r="H255" s="105">
        <v>0</v>
      </c>
      <c r="I255" s="107">
        <v>320.80500000000001</v>
      </c>
      <c r="J255" s="107">
        <v>144846.695894</v>
      </c>
      <c r="K255" s="105">
        <v>0</v>
      </c>
      <c r="L255" s="105">
        <v>0</v>
      </c>
      <c r="M255" s="105">
        <v>0</v>
      </c>
      <c r="N255" s="39">
        <f t="shared" si="32"/>
        <v>0</v>
      </c>
    </row>
    <row r="256" spans="1:14" ht="15" customHeight="1" x14ac:dyDescent="0.3">
      <c r="A256" s="74" t="s">
        <v>274</v>
      </c>
      <c r="B256" s="75">
        <v>999.88499999999999</v>
      </c>
      <c r="C256" s="75">
        <v>1903133.8339750001</v>
      </c>
      <c r="D256" s="75">
        <v>999.88499999999999</v>
      </c>
      <c r="E256" s="75">
        <v>1903133.8339750001</v>
      </c>
      <c r="F256" s="102">
        <v>97.154559999999989</v>
      </c>
      <c r="G256" s="75">
        <v>161542.789464</v>
      </c>
      <c r="H256" s="85">
        <f>G256/E256</f>
        <v>8.4882516710131722E-2</v>
      </c>
      <c r="I256" s="75">
        <v>999.88499999999999</v>
      </c>
      <c r="J256" s="75">
        <v>1903133.8339750001</v>
      </c>
      <c r="K256" s="102">
        <v>67.244429999999994</v>
      </c>
      <c r="L256" s="75">
        <v>104256.58837299999</v>
      </c>
      <c r="M256" s="78">
        <f>L256/J256</f>
        <v>5.4781532707683198E-2</v>
      </c>
      <c r="N256" s="79">
        <f>K256-F256</f>
        <v>-29.910129999999995</v>
      </c>
    </row>
    <row r="257" spans="1:14" ht="15" customHeight="1" x14ac:dyDescent="0.3">
      <c r="A257" s="80" t="s">
        <v>274</v>
      </c>
      <c r="B257" s="13">
        <v>432.20299999999997</v>
      </c>
      <c r="C257" s="13">
        <v>949042.90260300005</v>
      </c>
      <c r="D257" s="13">
        <v>432.20299999999997</v>
      </c>
      <c r="E257" s="13">
        <v>949042.90260300005</v>
      </c>
      <c r="F257" s="106">
        <v>61.256599999999999</v>
      </c>
      <c r="G257" s="13">
        <v>103789.896215</v>
      </c>
      <c r="H257" s="86">
        <f t="shared" ref="H257:H259" si="36">G257/E257</f>
        <v>0.10936270207630117</v>
      </c>
      <c r="I257" s="13">
        <v>432.20299999999997</v>
      </c>
      <c r="J257" s="13">
        <v>949042.90260300005</v>
      </c>
      <c r="K257" s="106">
        <v>40.821300000000001</v>
      </c>
      <c r="L257" s="13">
        <v>59993.113373</v>
      </c>
      <c r="M257" s="38">
        <f t="shared" si="28"/>
        <v>6.3214332258797884E-2</v>
      </c>
      <c r="N257" s="39">
        <f t="shared" si="32"/>
        <v>-20.435299999999998</v>
      </c>
    </row>
    <row r="258" spans="1:14" ht="15" customHeight="1" x14ac:dyDescent="0.3">
      <c r="A258" s="80" t="s">
        <v>285</v>
      </c>
      <c r="B258" s="13">
        <v>216.83600000000001</v>
      </c>
      <c r="C258" s="13">
        <v>468450.073951</v>
      </c>
      <c r="D258" s="13">
        <v>216.83600000000001</v>
      </c>
      <c r="E258" s="13">
        <v>468450.073951</v>
      </c>
      <c r="F258" s="106">
        <v>30.3233</v>
      </c>
      <c r="G258" s="13">
        <v>48741.019927000001</v>
      </c>
      <c r="H258" s="86">
        <f t="shared" si="36"/>
        <v>0.10404741644271429</v>
      </c>
      <c r="I258" s="13">
        <v>216.83600000000001</v>
      </c>
      <c r="J258" s="13">
        <v>468450.073951</v>
      </c>
      <c r="K258" s="106">
        <v>23.977900000000002</v>
      </c>
      <c r="L258" s="13">
        <v>39922.793169999997</v>
      </c>
      <c r="M258" s="38">
        <f t="shared" si="28"/>
        <v>8.5223154803420811E-2</v>
      </c>
      <c r="N258" s="39">
        <f t="shared" si="32"/>
        <v>-6.3453999999999979</v>
      </c>
    </row>
    <row r="259" spans="1:14" ht="15" customHeight="1" x14ac:dyDescent="0.3">
      <c r="A259" s="80" t="s">
        <v>273</v>
      </c>
      <c r="B259" s="13">
        <v>350.846</v>
      </c>
      <c r="C259" s="13">
        <v>485640.85742100002</v>
      </c>
      <c r="D259" s="13">
        <v>350.846</v>
      </c>
      <c r="E259" s="13">
        <v>485640.85742100002</v>
      </c>
      <c r="F259" s="106">
        <v>5.5746599999999997</v>
      </c>
      <c r="G259" s="13">
        <v>9011.8733219999995</v>
      </c>
      <c r="H259" s="86">
        <f t="shared" si="36"/>
        <v>1.8556662159476513E-2</v>
      </c>
      <c r="I259" s="13">
        <v>350.846</v>
      </c>
      <c r="J259" s="13">
        <v>485640.85742100002</v>
      </c>
      <c r="K259" s="106">
        <v>2.44523</v>
      </c>
      <c r="L259" s="13">
        <v>4340.6818300000004</v>
      </c>
      <c r="M259" s="38">
        <f t="shared" si="28"/>
        <v>8.9380491028930899E-3</v>
      </c>
      <c r="N259" s="39">
        <f t="shared" ref="N259" si="37">K259-F259</f>
        <v>-3.1294299999999997</v>
      </c>
    </row>
    <row r="260" spans="1:14" ht="15" customHeight="1" x14ac:dyDescent="0.3">
      <c r="A260" s="74" t="s">
        <v>276</v>
      </c>
      <c r="B260" s="75">
        <v>6081.6900000000005</v>
      </c>
      <c r="C260" s="75">
        <v>339360.94838299998</v>
      </c>
      <c r="D260" s="75">
        <v>5841.3799999999992</v>
      </c>
      <c r="E260" s="75">
        <v>333243.19292199996</v>
      </c>
      <c r="F260" s="102">
        <v>4.9103500000000002</v>
      </c>
      <c r="G260" s="75">
        <v>2142.7558690000001</v>
      </c>
      <c r="H260" s="85">
        <f>G260/E260</f>
        <v>6.4300064172699871E-3</v>
      </c>
      <c r="I260" s="75">
        <v>5987.4</v>
      </c>
      <c r="J260" s="75">
        <v>338323.56112099998</v>
      </c>
      <c r="K260" s="102">
        <v>5.136158</v>
      </c>
      <c r="L260" s="75">
        <v>1902.597082</v>
      </c>
      <c r="M260" s="78">
        <f>L260/J260</f>
        <v>5.623602079902275E-3</v>
      </c>
      <c r="N260" s="79">
        <f>K260-F260</f>
        <v>0.22580799999999979</v>
      </c>
    </row>
    <row r="261" spans="1:14" ht="15" customHeight="1" x14ac:dyDescent="0.3">
      <c r="A261" s="80" t="s">
        <v>580</v>
      </c>
      <c r="B261" s="13">
        <v>1567.72</v>
      </c>
      <c r="C261" s="13">
        <v>146591.648457</v>
      </c>
      <c r="D261" s="13">
        <v>1493.62</v>
      </c>
      <c r="E261" s="13">
        <v>143347.49964299999</v>
      </c>
      <c r="F261" s="106">
        <v>1.4568300000000001</v>
      </c>
      <c r="G261" s="13">
        <v>916.422549</v>
      </c>
      <c r="H261" s="86">
        <f t="shared" ref="H261:H273" si="38">G261/E261</f>
        <v>6.3930138389738647E-3</v>
      </c>
      <c r="I261" s="13">
        <v>1558.9</v>
      </c>
      <c r="J261" s="13">
        <v>146398.84542100001</v>
      </c>
      <c r="K261" s="106">
        <v>0.77246800000000004</v>
      </c>
      <c r="L261" s="13">
        <v>493.11164200000002</v>
      </c>
      <c r="M261" s="38">
        <f t="shared" si="28"/>
        <v>3.3682754845638027E-3</v>
      </c>
      <c r="N261" s="39">
        <f t="shared" ref="N261:N305" si="39">K261-F261</f>
        <v>-0.68436200000000003</v>
      </c>
    </row>
    <row r="262" spans="1:14" ht="15" customHeight="1" x14ac:dyDescent="0.3">
      <c r="A262" s="80" t="s">
        <v>630</v>
      </c>
      <c r="B262" s="13">
        <v>1325.89</v>
      </c>
      <c r="C262" s="13">
        <v>95596.529221999997</v>
      </c>
      <c r="D262" s="13">
        <v>1290.24</v>
      </c>
      <c r="E262" s="13">
        <v>94184.474522999997</v>
      </c>
      <c r="F262" s="106">
        <v>2.43085</v>
      </c>
      <c r="G262" s="13">
        <v>1217.580882</v>
      </c>
      <c r="H262" s="86">
        <f t="shared" si="38"/>
        <v>1.2927617722203938E-2</v>
      </c>
      <c r="I262" s="13">
        <v>1321.25</v>
      </c>
      <c r="J262" s="13">
        <v>95424.425476999997</v>
      </c>
      <c r="K262" s="106">
        <v>3.00319</v>
      </c>
      <c r="L262" s="13">
        <v>1402.733021</v>
      </c>
      <c r="M262" s="38">
        <f t="shared" si="28"/>
        <v>1.4699936771828914E-2</v>
      </c>
      <c r="N262" s="39">
        <f t="shared" si="39"/>
        <v>0.57234000000000007</v>
      </c>
    </row>
    <row r="263" spans="1:14" ht="15" customHeight="1" x14ac:dyDescent="0.3">
      <c r="A263" s="80" t="s">
        <v>275</v>
      </c>
      <c r="B263" s="13">
        <v>3188.08</v>
      </c>
      <c r="C263" s="13">
        <v>97172.770703999995</v>
      </c>
      <c r="D263" s="13">
        <v>3057.52</v>
      </c>
      <c r="E263" s="13">
        <v>95711.218756000002</v>
      </c>
      <c r="F263" s="106">
        <v>1.02267</v>
      </c>
      <c r="G263" s="13">
        <v>8.7524379999999997</v>
      </c>
      <c r="H263" s="86">
        <f t="shared" si="38"/>
        <v>9.1446312289815255E-5</v>
      </c>
      <c r="I263" s="13">
        <v>3107.25</v>
      </c>
      <c r="J263" s="13">
        <v>96500.290223000004</v>
      </c>
      <c r="K263" s="106">
        <v>1.3605</v>
      </c>
      <c r="L263" s="13">
        <v>6.7524189999999997</v>
      </c>
      <c r="M263" s="38">
        <f t="shared" si="28"/>
        <v>6.9973043442626032E-5</v>
      </c>
      <c r="N263" s="39">
        <f t="shared" si="39"/>
        <v>0.33783000000000007</v>
      </c>
    </row>
    <row r="264" spans="1:14" ht="15" customHeight="1" x14ac:dyDescent="0.3">
      <c r="A264" s="74" t="s">
        <v>278</v>
      </c>
      <c r="B264" s="75">
        <v>8630.5499999999993</v>
      </c>
      <c r="C264" s="75">
        <v>245398.114535</v>
      </c>
      <c r="D264" s="75">
        <v>8227.17</v>
      </c>
      <c r="E264" s="75">
        <v>240817.392903</v>
      </c>
      <c r="F264" s="102">
        <v>5.4578499999999996</v>
      </c>
      <c r="G264" s="75">
        <v>588.01013</v>
      </c>
      <c r="H264" s="85">
        <f>G264/E264</f>
        <v>2.4417261681628096E-3</v>
      </c>
      <c r="I264" s="75">
        <v>8461.32</v>
      </c>
      <c r="J264" s="75">
        <v>243738.66162799997</v>
      </c>
      <c r="K264" s="102">
        <v>18.897919999999999</v>
      </c>
      <c r="L264" s="75">
        <v>665.8892249999999</v>
      </c>
      <c r="M264" s="78">
        <f t="shared" si="28"/>
        <v>2.7319803126526422E-3</v>
      </c>
      <c r="N264" s="79">
        <f>K264-F264</f>
        <v>13.440069999999999</v>
      </c>
    </row>
    <row r="265" spans="1:14" ht="15" customHeight="1" x14ac:dyDescent="0.3">
      <c r="A265" s="80" t="s">
        <v>277</v>
      </c>
      <c r="B265" s="13">
        <v>4595.88</v>
      </c>
      <c r="C265" s="13">
        <v>94371.420681000003</v>
      </c>
      <c r="D265" s="13">
        <v>4392.2700000000004</v>
      </c>
      <c r="E265" s="13">
        <v>92786.173351999998</v>
      </c>
      <c r="F265" s="106">
        <v>3.7563</v>
      </c>
      <c r="G265" s="13">
        <v>250.645465</v>
      </c>
      <c r="H265" s="86">
        <f t="shared" si="38"/>
        <v>2.7013234401760933E-3</v>
      </c>
      <c r="I265" s="13">
        <v>4554.6099999999997</v>
      </c>
      <c r="J265" s="13">
        <v>94091.847102999993</v>
      </c>
      <c r="K265" s="106">
        <v>11.3226</v>
      </c>
      <c r="L265" s="13">
        <v>620.48750299999995</v>
      </c>
      <c r="M265" s="38">
        <f t="shared" si="28"/>
        <v>6.5944874301465013E-3</v>
      </c>
      <c r="N265" s="39">
        <f t="shared" si="39"/>
        <v>7.5663</v>
      </c>
    </row>
    <row r="266" spans="1:14" ht="15" customHeight="1" x14ac:dyDescent="0.3">
      <c r="A266" s="80" t="s">
        <v>629</v>
      </c>
      <c r="B266" s="13">
        <v>4034.67</v>
      </c>
      <c r="C266" s="13">
        <v>151026.69385400001</v>
      </c>
      <c r="D266" s="13">
        <v>3834.9</v>
      </c>
      <c r="E266" s="13">
        <v>148031.21955099999</v>
      </c>
      <c r="F266" s="106">
        <v>1.7015499999999999</v>
      </c>
      <c r="G266" s="13">
        <v>337.364665</v>
      </c>
      <c r="H266" s="86">
        <f t="shared" si="38"/>
        <v>2.279010238673137E-3</v>
      </c>
      <c r="I266" s="13">
        <v>3906.71</v>
      </c>
      <c r="J266" s="13">
        <v>149646.81452499999</v>
      </c>
      <c r="K266" s="106">
        <v>7.5753199999999996</v>
      </c>
      <c r="L266" s="13">
        <v>45.401721999999999</v>
      </c>
      <c r="M266" s="38">
        <f t="shared" si="28"/>
        <v>3.0339250550779473E-4</v>
      </c>
      <c r="N266" s="39">
        <f t="shared" si="39"/>
        <v>5.8737699999999995</v>
      </c>
    </row>
    <row r="267" spans="1:14" ht="15" customHeight="1" x14ac:dyDescent="0.3">
      <c r="A267" s="74" t="s">
        <v>189</v>
      </c>
      <c r="B267" s="75">
        <v>9026.6200000000008</v>
      </c>
      <c r="C267" s="75">
        <v>1628667.7462560004</v>
      </c>
      <c r="D267" s="75">
        <v>8900.9500000000007</v>
      </c>
      <c r="E267" s="75">
        <v>1623951.6451500002</v>
      </c>
      <c r="F267" s="104">
        <v>2326.9870000000001</v>
      </c>
      <c r="G267" s="77">
        <v>468164.99797299999</v>
      </c>
      <c r="H267" s="85">
        <f>G267/E267</f>
        <v>0.28828752344393654</v>
      </c>
      <c r="I267" s="75">
        <v>8941.9500000000007</v>
      </c>
      <c r="J267" s="75">
        <v>1625594.5163540002</v>
      </c>
      <c r="K267" s="104">
        <v>978.58743499999991</v>
      </c>
      <c r="L267" s="77">
        <v>198058.69112899998</v>
      </c>
      <c r="M267" s="78">
        <f t="shared" si="28"/>
        <v>0.1218376963852094</v>
      </c>
      <c r="N267" s="79">
        <f>K267-F267</f>
        <v>-1348.3995650000002</v>
      </c>
    </row>
    <row r="268" spans="1:14" ht="15" customHeight="1" x14ac:dyDescent="0.3">
      <c r="A268" s="80" t="s">
        <v>189</v>
      </c>
      <c r="B268" s="13">
        <v>1738.67</v>
      </c>
      <c r="C268" s="13">
        <v>652237.76466800005</v>
      </c>
      <c r="D268" s="13">
        <v>1738.67</v>
      </c>
      <c r="E268" s="13">
        <v>652237.76466800005</v>
      </c>
      <c r="F268" s="105">
        <v>777.33600000000001</v>
      </c>
      <c r="G268" s="37">
        <v>201435.86661200001</v>
      </c>
      <c r="H268" s="86">
        <f t="shared" si="38"/>
        <v>0.30883809175712823</v>
      </c>
      <c r="I268" s="13">
        <v>1738.67</v>
      </c>
      <c r="J268" s="13">
        <v>652237.76466800005</v>
      </c>
      <c r="K268" s="105">
        <v>228.43799999999999</v>
      </c>
      <c r="L268" s="37">
        <v>63690.454162000002</v>
      </c>
      <c r="M268" s="38">
        <f t="shared" si="28"/>
        <v>9.764913596258798E-2</v>
      </c>
      <c r="N268" s="39">
        <f t="shared" si="39"/>
        <v>-548.89800000000002</v>
      </c>
    </row>
    <row r="269" spans="1:14" ht="15" customHeight="1" x14ac:dyDescent="0.3">
      <c r="A269" s="80" t="s">
        <v>286</v>
      </c>
      <c r="B269" s="13">
        <v>1026.44</v>
      </c>
      <c r="C269" s="13">
        <v>115796.460956</v>
      </c>
      <c r="D269" s="13">
        <v>1026.44</v>
      </c>
      <c r="E269" s="13">
        <v>115796.460956</v>
      </c>
      <c r="F269" s="105">
        <v>202.184</v>
      </c>
      <c r="G269" s="37">
        <v>20417.221053000001</v>
      </c>
      <c r="H269" s="86">
        <f t="shared" si="38"/>
        <v>0.17631990550003146</v>
      </c>
      <c r="I269" s="13">
        <v>1026.44</v>
      </c>
      <c r="J269" s="13">
        <v>115796.460956</v>
      </c>
      <c r="K269" s="105">
        <v>55.558300000000003</v>
      </c>
      <c r="L269" s="37">
        <v>6242.9423239999996</v>
      </c>
      <c r="M269" s="38">
        <f t="shared" si="28"/>
        <v>5.3913066707385597E-2</v>
      </c>
      <c r="N269" s="39">
        <f t="shared" si="39"/>
        <v>-146.62569999999999</v>
      </c>
    </row>
    <row r="270" spans="1:14" ht="15" customHeight="1" x14ac:dyDescent="0.3">
      <c r="A270" s="80" t="s">
        <v>188</v>
      </c>
      <c r="B270" s="13">
        <v>1657.98</v>
      </c>
      <c r="C270" s="13">
        <v>54929.357881000004</v>
      </c>
      <c r="D270" s="13">
        <v>1532.43</v>
      </c>
      <c r="E270" s="13">
        <v>50221.138046</v>
      </c>
      <c r="F270" s="105">
        <v>0</v>
      </c>
      <c r="G270" s="105">
        <v>0</v>
      </c>
      <c r="H270" s="105">
        <v>0</v>
      </c>
      <c r="I270" s="13">
        <v>1573.31</v>
      </c>
      <c r="J270" s="13">
        <v>51856.127978999997</v>
      </c>
      <c r="K270" s="105">
        <v>0.26913500000000001</v>
      </c>
      <c r="L270" s="37">
        <v>17.014824000000001</v>
      </c>
      <c r="M270" s="38">
        <f t="shared" si="28"/>
        <v>3.2811597516286671E-4</v>
      </c>
      <c r="N270" s="39">
        <f t="shared" si="39"/>
        <v>0.26913500000000001</v>
      </c>
    </row>
    <row r="271" spans="1:14" ht="15" customHeight="1" x14ac:dyDescent="0.3">
      <c r="A271" s="80" t="s">
        <v>287</v>
      </c>
      <c r="B271" s="13">
        <v>1465.71</v>
      </c>
      <c r="C271" s="13">
        <v>141791.472504</v>
      </c>
      <c r="D271" s="13">
        <v>1465.71</v>
      </c>
      <c r="E271" s="13">
        <v>141791.472504</v>
      </c>
      <c r="F271" s="105">
        <v>594.15200000000004</v>
      </c>
      <c r="G271" s="37">
        <v>59944.64071</v>
      </c>
      <c r="H271" s="86">
        <f t="shared" si="38"/>
        <v>0.42276619074048288</v>
      </c>
      <c r="I271" s="13">
        <v>1465.71</v>
      </c>
      <c r="J271" s="13">
        <v>141791.472504</v>
      </c>
      <c r="K271" s="105">
        <v>248.506</v>
      </c>
      <c r="L271" s="37">
        <v>25091.114723999999</v>
      </c>
      <c r="M271" s="38">
        <f t="shared" si="28"/>
        <v>0.17695785424114394</v>
      </c>
      <c r="N271" s="39">
        <f t="shared" si="39"/>
        <v>-345.64600000000007</v>
      </c>
    </row>
    <row r="272" spans="1:14" ht="15" customHeight="1" x14ac:dyDescent="0.3">
      <c r="A272" s="80" t="s">
        <v>288</v>
      </c>
      <c r="B272" s="13">
        <v>1645.91</v>
      </c>
      <c r="C272" s="13">
        <v>376759.865743</v>
      </c>
      <c r="D272" s="13">
        <v>1645.91</v>
      </c>
      <c r="E272" s="13">
        <v>376759.865743</v>
      </c>
      <c r="F272" s="105">
        <v>176.06100000000001</v>
      </c>
      <c r="G272" s="37">
        <v>54755.582153000003</v>
      </c>
      <c r="H272" s="86">
        <f t="shared" si="38"/>
        <v>0.14533284230000906</v>
      </c>
      <c r="I272" s="13">
        <v>1645.91</v>
      </c>
      <c r="J272" s="13">
        <v>376759.865743</v>
      </c>
      <c r="K272" s="105">
        <v>112.886</v>
      </c>
      <c r="L272" s="37">
        <v>34820.129995000003</v>
      </c>
      <c r="M272" s="38">
        <f t="shared" si="28"/>
        <v>9.2419955417310642E-2</v>
      </c>
      <c r="N272" s="39">
        <f t="shared" si="39"/>
        <v>-63.175000000000011</v>
      </c>
    </row>
    <row r="273" spans="1:14" ht="15" customHeight="1" x14ac:dyDescent="0.3">
      <c r="A273" s="80" t="s">
        <v>289</v>
      </c>
      <c r="B273" s="13">
        <v>1491.91</v>
      </c>
      <c r="C273" s="13">
        <v>287152.82450400002</v>
      </c>
      <c r="D273" s="13">
        <v>1491.79</v>
      </c>
      <c r="E273" s="13">
        <v>287144.943233</v>
      </c>
      <c r="F273" s="105">
        <v>577.25400000000002</v>
      </c>
      <c r="G273" s="37">
        <v>131611.68744499999</v>
      </c>
      <c r="H273" s="86">
        <f t="shared" si="38"/>
        <v>0.45834583037809379</v>
      </c>
      <c r="I273" s="13">
        <v>1491.91</v>
      </c>
      <c r="J273" s="13">
        <v>287152.82450400002</v>
      </c>
      <c r="K273" s="105">
        <v>332.93</v>
      </c>
      <c r="L273" s="37">
        <v>68197.035099999994</v>
      </c>
      <c r="M273" s="38">
        <f t="shared" si="28"/>
        <v>0.2374938683531912</v>
      </c>
      <c r="N273" s="39">
        <f t="shared" si="39"/>
        <v>-244.32400000000001</v>
      </c>
    </row>
    <row r="274" spans="1:14" ht="15" customHeight="1" x14ac:dyDescent="0.3">
      <c r="A274" s="74" t="s">
        <v>290</v>
      </c>
      <c r="B274" s="75">
        <v>1371.924</v>
      </c>
      <c r="C274" s="75">
        <v>575968.17130000005</v>
      </c>
      <c r="D274" s="75">
        <v>1371.924</v>
      </c>
      <c r="E274" s="75">
        <v>575968.17130000005</v>
      </c>
      <c r="F274" s="104">
        <v>0</v>
      </c>
      <c r="G274" s="104">
        <v>0</v>
      </c>
      <c r="H274" s="104">
        <v>0</v>
      </c>
      <c r="I274" s="75">
        <v>1371.924</v>
      </c>
      <c r="J274" s="75">
        <v>575968.17130000005</v>
      </c>
      <c r="K274" s="104">
        <v>0</v>
      </c>
      <c r="L274" s="104">
        <v>0</v>
      </c>
      <c r="M274" s="104">
        <v>0</v>
      </c>
      <c r="N274" s="79">
        <f>K274-F274</f>
        <v>0</v>
      </c>
    </row>
    <row r="275" spans="1:14" ht="15" customHeight="1" x14ac:dyDescent="0.3">
      <c r="A275" s="80" t="s">
        <v>290</v>
      </c>
      <c r="B275" s="13">
        <v>624.49400000000003</v>
      </c>
      <c r="C275" s="13">
        <v>342626.77892299998</v>
      </c>
      <c r="D275" s="13">
        <v>624.49400000000003</v>
      </c>
      <c r="E275" s="13">
        <v>342626.77892299998</v>
      </c>
      <c r="F275" s="105">
        <v>0</v>
      </c>
      <c r="G275" s="105">
        <v>0</v>
      </c>
      <c r="H275" s="105">
        <v>0</v>
      </c>
      <c r="I275" s="13">
        <v>624.49400000000003</v>
      </c>
      <c r="J275" s="13">
        <v>342626.77892299998</v>
      </c>
      <c r="K275" s="105">
        <v>0</v>
      </c>
      <c r="L275" s="105">
        <v>0</v>
      </c>
      <c r="M275" s="105">
        <v>0</v>
      </c>
      <c r="N275" s="39">
        <f t="shared" si="39"/>
        <v>0</v>
      </c>
    </row>
    <row r="276" spans="1:14" ht="15" customHeight="1" x14ac:dyDescent="0.3">
      <c r="A276" s="80" t="s">
        <v>291</v>
      </c>
      <c r="B276" s="13">
        <v>747.43</v>
      </c>
      <c r="C276" s="13">
        <v>233341.39237700001</v>
      </c>
      <c r="D276" s="13">
        <v>747.43</v>
      </c>
      <c r="E276" s="13">
        <v>233341.39237700001</v>
      </c>
      <c r="F276" s="105">
        <v>0</v>
      </c>
      <c r="G276" s="105">
        <v>0</v>
      </c>
      <c r="H276" s="105">
        <v>0</v>
      </c>
      <c r="I276" s="13">
        <v>747.43</v>
      </c>
      <c r="J276" s="13">
        <v>233341.39237700001</v>
      </c>
      <c r="K276" s="105">
        <v>0</v>
      </c>
      <c r="L276" s="105">
        <v>0</v>
      </c>
      <c r="M276" s="105">
        <v>0</v>
      </c>
      <c r="N276" s="39">
        <f t="shared" si="39"/>
        <v>0</v>
      </c>
    </row>
    <row r="277" spans="1:14" ht="15" customHeight="1" x14ac:dyDescent="0.3">
      <c r="A277" s="74" t="s">
        <v>294</v>
      </c>
      <c r="B277" s="75">
        <v>1958.6030000000001</v>
      </c>
      <c r="C277" s="75">
        <v>1338871.019808</v>
      </c>
      <c r="D277" s="75">
        <v>1957.73</v>
      </c>
      <c r="E277" s="75">
        <v>1338671.628275</v>
      </c>
      <c r="F277" s="102">
        <v>112.20190000000001</v>
      </c>
      <c r="G277" s="75">
        <v>44130.539218999998</v>
      </c>
      <c r="H277" s="85">
        <f>G277/E277</f>
        <v>3.2965918068993669E-2</v>
      </c>
      <c r="I277" s="75">
        <v>1958.6030000000001</v>
      </c>
      <c r="J277" s="75">
        <v>1338871.019808</v>
      </c>
      <c r="K277" s="102">
        <v>119.30951</v>
      </c>
      <c r="L277" s="75">
        <v>52119.644959999998</v>
      </c>
      <c r="M277" s="78">
        <f t="shared" ref="M277:M336" si="40">L277/J277</f>
        <v>3.8928055196440194E-2</v>
      </c>
      <c r="N277" s="79">
        <f>K277-F277</f>
        <v>7.107609999999994</v>
      </c>
    </row>
    <row r="278" spans="1:14" ht="15" customHeight="1" x14ac:dyDescent="0.3">
      <c r="A278" s="80" t="s">
        <v>293</v>
      </c>
      <c r="B278" s="13">
        <v>555.12300000000005</v>
      </c>
      <c r="C278" s="13">
        <v>198884.83296999999</v>
      </c>
      <c r="D278" s="13">
        <v>554.48500000000001</v>
      </c>
      <c r="E278" s="13">
        <v>198743.33932599999</v>
      </c>
      <c r="F278" s="106">
        <v>52.051299999999998</v>
      </c>
      <c r="G278" s="13">
        <v>12184.505751000001</v>
      </c>
      <c r="H278" s="86">
        <f t="shared" ref="H278:H283" si="41">G278/E278</f>
        <v>6.1307743908909959E-2</v>
      </c>
      <c r="I278" s="13">
        <v>555.12300000000005</v>
      </c>
      <c r="J278" s="13">
        <v>198884.83296999999</v>
      </c>
      <c r="K278" s="106">
        <v>57.205100000000002</v>
      </c>
      <c r="L278" s="13">
        <v>17884.994021999999</v>
      </c>
      <c r="M278" s="38">
        <f t="shared" si="40"/>
        <v>8.9926384807321083E-2</v>
      </c>
      <c r="N278" s="39">
        <f t="shared" si="39"/>
        <v>5.1538000000000039</v>
      </c>
    </row>
    <row r="279" spans="1:14" ht="15" customHeight="1" x14ac:dyDescent="0.3">
      <c r="A279" s="80" t="s">
        <v>294</v>
      </c>
      <c r="B279" s="13">
        <v>976.16800000000001</v>
      </c>
      <c r="C279" s="13">
        <v>911492.87038700003</v>
      </c>
      <c r="D279" s="13">
        <v>976.11400000000003</v>
      </c>
      <c r="E279" s="13">
        <v>911477.70688900002</v>
      </c>
      <c r="F279" s="106">
        <v>52.541400000000003</v>
      </c>
      <c r="G279" s="13">
        <v>27181.906953000002</v>
      </c>
      <c r="H279" s="86">
        <f t="shared" si="41"/>
        <v>2.9821801177974637E-2</v>
      </c>
      <c r="I279" s="13">
        <v>976.16800000000001</v>
      </c>
      <c r="J279" s="13">
        <v>911492.87038700003</v>
      </c>
      <c r="K279" s="106">
        <v>53.9099</v>
      </c>
      <c r="L279" s="13">
        <v>29766.690298000001</v>
      </c>
      <c r="M279" s="38">
        <f t="shared" si="40"/>
        <v>3.2657074196709532E-2</v>
      </c>
      <c r="N279" s="39">
        <f t="shared" si="39"/>
        <v>1.3684999999999974</v>
      </c>
    </row>
    <row r="280" spans="1:14" ht="15" customHeight="1" x14ac:dyDescent="0.3">
      <c r="A280" s="80" t="s">
        <v>448</v>
      </c>
      <c r="B280" s="13">
        <v>427.31200000000001</v>
      </c>
      <c r="C280" s="13">
        <v>228493.31645099999</v>
      </c>
      <c r="D280" s="13">
        <v>427.13099999999997</v>
      </c>
      <c r="E280" s="13">
        <v>228450.58205999999</v>
      </c>
      <c r="F280" s="106">
        <v>7.6092000000000004</v>
      </c>
      <c r="G280" s="13">
        <v>4764.1265149999999</v>
      </c>
      <c r="H280" s="86">
        <f t="shared" si="41"/>
        <v>2.0854079127488306E-2</v>
      </c>
      <c r="I280" s="13">
        <v>427.31200000000001</v>
      </c>
      <c r="J280" s="13">
        <v>228493.31645099999</v>
      </c>
      <c r="K280" s="106">
        <v>8.1945099999999993</v>
      </c>
      <c r="L280" s="13">
        <v>4467.9606400000002</v>
      </c>
      <c r="M280" s="38">
        <f t="shared" si="40"/>
        <v>1.9554010197747499E-2</v>
      </c>
      <c r="N280" s="39">
        <f t="shared" si="39"/>
        <v>0.58530999999999889</v>
      </c>
    </row>
    <row r="281" spans="1:14" ht="15" customHeight="1" x14ac:dyDescent="0.3">
      <c r="A281" s="74" t="s">
        <v>298</v>
      </c>
      <c r="B281" s="75">
        <v>2648.808</v>
      </c>
      <c r="C281" s="75">
        <v>790386.04427299998</v>
      </c>
      <c r="D281" s="75">
        <v>2648.5720000000001</v>
      </c>
      <c r="E281" s="75">
        <v>790345.11621599994</v>
      </c>
      <c r="F281" s="102">
        <v>3.6713800000000001</v>
      </c>
      <c r="G281" s="75">
        <v>323.71842599999997</v>
      </c>
      <c r="H281" s="85">
        <f>G281/E281</f>
        <v>4.0959122712099899E-4</v>
      </c>
      <c r="I281" s="75">
        <v>2648.808</v>
      </c>
      <c r="J281" s="75">
        <v>790386.04427299998</v>
      </c>
      <c r="K281" s="102">
        <v>3.4255740000000001</v>
      </c>
      <c r="L281" s="75">
        <v>313.32217299999996</v>
      </c>
      <c r="M281" s="78">
        <f t="shared" si="40"/>
        <v>3.964166311769774E-4</v>
      </c>
      <c r="N281" s="79">
        <f>K281-F281</f>
        <v>-0.24580599999999997</v>
      </c>
    </row>
    <row r="282" spans="1:14" ht="15" customHeight="1" x14ac:dyDescent="0.3">
      <c r="A282" s="80" t="s">
        <v>297</v>
      </c>
      <c r="B282" s="13">
        <v>1109.07</v>
      </c>
      <c r="C282" s="13">
        <v>208269.19253100001</v>
      </c>
      <c r="D282" s="13">
        <v>1109.07</v>
      </c>
      <c r="E282" s="13">
        <v>208269.19253100001</v>
      </c>
      <c r="F282" s="106">
        <v>2.93797</v>
      </c>
      <c r="G282" s="13">
        <v>272.58139599999998</v>
      </c>
      <c r="H282" s="86">
        <f t="shared" si="41"/>
        <v>1.3087936467580407E-3</v>
      </c>
      <c r="I282" s="13">
        <v>1109.07</v>
      </c>
      <c r="J282" s="13">
        <v>208269.19253100001</v>
      </c>
      <c r="K282" s="106">
        <v>2.93824</v>
      </c>
      <c r="L282" s="13">
        <v>278.84099099999997</v>
      </c>
      <c r="M282" s="38">
        <f t="shared" si="40"/>
        <v>1.3388489560619756E-3</v>
      </c>
      <c r="N282" s="39">
        <f t="shared" si="39"/>
        <v>2.6999999999999247E-4</v>
      </c>
    </row>
    <row r="283" spans="1:14" ht="15" customHeight="1" x14ac:dyDescent="0.3">
      <c r="A283" s="80" t="s">
        <v>298</v>
      </c>
      <c r="B283" s="13">
        <v>675.21799999999996</v>
      </c>
      <c r="C283" s="13">
        <v>269066.24317500001</v>
      </c>
      <c r="D283" s="13">
        <v>675.21799999999996</v>
      </c>
      <c r="E283" s="13">
        <v>269066.24317500001</v>
      </c>
      <c r="F283" s="106">
        <v>0.73341000000000001</v>
      </c>
      <c r="G283" s="13">
        <v>51.137030000000003</v>
      </c>
      <c r="H283" s="86">
        <f t="shared" si="41"/>
        <v>1.9005368119233228E-4</v>
      </c>
      <c r="I283" s="13">
        <v>675.21799999999996</v>
      </c>
      <c r="J283" s="13">
        <v>269066.24317500001</v>
      </c>
      <c r="K283" s="106">
        <v>0.48733399999999999</v>
      </c>
      <c r="L283" s="13">
        <v>34.481181999999997</v>
      </c>
      <c r="M283" s="38">
        <f t="shared" si="40"/>
        <v>1.2815127454533017E-4</v>
      </c>
      <c r="N283" s="39">
        <f t="shared" si="39"/>
        <v>-0.24607600000000002</v>
      </c>
    </row>
    <row r="284" spans="1:14" ht="15" customHeight="1" x14ac:dyDescent="0.3">
      <c r="A284" s="80" t="s">
        <v>299</v>
      </c>
      <c r="B284" s="13">
        <v>864.52</v>
      </c>
      <c r="C284" s="13">
        <v>313050.60856700002</v>
      </c>
      <c r="D284" s="13">
        <v>864.28399999999999</v>
      </c>
      <c r="E284" s="13">
        <v>313009.68050999998</v>
      </c>
      <c r="F284" s="105">
        <v>0</v>
      </c>
      <c r="G284" s="105">
        <v>0</v>
      </c>
      <c r="H284" s="105">
        <v>0</v>
      </c>
      <c r="I284" s="13">
        <v>864.52</v>
      </c>
      <c r="J284" s="13">
        <v>313050.60856700002</v>
      </c>
      <c r="K284" s="105">
        <v>0</v>
      </c>
      <c r="L284" s="105">
        <v>0</v>
      </c>
      <c r="M284" s="105">
        <v>0</v>
      </c>
      <c r="N284" s="39">
        <f t="shared" si="39"/>
        <v>0</v>
      </c>
    </row>
    <row r="285" spans="1:14" ht="15" customHeight="1" x14ac:dyDescent="0.3">
      <c r="A285" s="74" t="s">
        <v>182</v>
      </c>
      <c r="B285" s="75">
        <v>2747.7440000000001</v>
      </c>
      <c r="C285" s="75">
        <v>872631.39104499994</v>
      </c>
      <c r="D285" s="75">
        <v>2634.1309999999999</v>
      </c>
      <c r="E285" s="75">
        <v>869104.48518600001</v>
      </c>
      <c r="F285" s="102">
        <v>10.69126</v>
      </c>
      <c r="G285" s="75">
        <v>2359.4576950000001</v>
      </c>
      <c r="H285" s="85">
        <f>G285/E285</f>
        <v>2.7148147722365562E-3</v>
      </c>
      <c r="I285" s="75">
        <v>2716.3389999999999</v>
      </c>
      <c r="J285" s="75">
        <v>871624.23133899993</v>
      </c>
      <c r="K285" s="102">
        <v>8.3796299999999988</v>
      </c>
      <c r="L285" s="75">
        <v>2464.3810399999998</v>
      </c>
      <c r="M285" s="78">
        <f t="shared" si="40"/>
        <v>2.8273434255197188E-3</v>
      </c>
      <c r="N285" s="79">
        <f>K285-F285</f>
        <v>-2.311630000000001</v>
      </c>
    </row>
    <row r="286" spans="1:14" ht="15" customHeight="1" x14ac:dyDescent="0.3">
      <c r="A286" s="80" t="s">
        <v>198</v>
      </c>
      <c r="B286" s="13">
        <v>1612.49</v>
      </c>
      <c r="C286" s="13">
        <v>486652.72545999999</v>
      </c>
      <c r="D286" s="13">
        <v>1499.11</v>
      </c>
      <c r="E286" s="13">
        <v>483137.69327300001</v>
      </c>
      <c r="F286" s="105">
        <v>0</v>
      </c>
      <c r="G286" s="105">
        <v>0</v>
      </c>
      <c r="H286" s="105">
        <v>0</v>
      </c>
      <c r="I286" s="13">
        <v>1582.25</v>
      </c>
      <c r="J286" s="13">
        <v>485695.76054699998</v>
      </c>
      <c r="K286" s="105">
        <v>0</v>
      </c>
      <c r="L286" s="105">
        <v>0</v>
      </c>
      <c r="M286" s="105">
        <v>0</v>
      </c>
      <c r="N286" s="39">
        <f t="shared" si="39"/>
        <v>0</v>
      </c>
    </row>
    <row r="287" spans="1:14" ht="15" customHeight="1" x14ac:dyDescent="0.3">
      <c r="A287" s="80" t="s">
        <v>203</v>
      </c>
      <c r="B287" s="13">
        <v>188.995</v>
      </c>
      <c r="C287" s="13">
        <v>72019.181460000007</v>
      </c>
      <c r="D287" s="13">
        <v>188.762</v>
      </c>
      <c r="E287" s="13">
        <v>72007.307788000006</v>
      </c>
      <c r="F287" s="105">
        <v>0</v>
      </c>
      <c r="G287" s="105">
        <v>0</v>
      </c>
      <c r="H287" s="105">
        <v>0</v>
      </c>
      <c r="I287" s="13">
        <v>188.995</v>
      </c>
      <c r="J287" s="13">
        <v>72019.181460000007</v>
      </c>
      <c r="K287" s="105">
        <v>0</v>
      </c>
      <c r="L287" s="105">
        <v>0</v>
      </c>
      <c r="M287" s="105">
        <v>0</v>
      </c>
      <c r="N287" s="39">
        <f t="shared" si="39"/>
        <v>0</v>
      </c>
    </row>
    <row r="288" spans="1:14" ht="15" customHeight="1" x14ac:dyDescent="0.3">
      <c r="A288" s="80" t="s">
        <v>204</v>
      </c>
      <c r="B288" s="13">
        <v>769.32299999999998</v>
      </c>
      <c r="C288" s="13">
        <v>234802.89636899999</v>
      </c>
      <c r="D288" s="13">
        <v>769.32299999999998</v>
      </c>
      <c r="E288" s="13">
        <v>234802.89636899999</v>
      </c>
      <c r="F288" s="106">
        <v>9.3470700000000004</v>
      </c>
      <c r="G288" s="13">
        <v>2137.7918960000002</v>
      </c>
      <c r="H288" s="86">
        <f t="shared" ref="H288:H322" si="42">G288/E288</f>
        <v>9.1046231927241397E-3</v>
      </c>
      <c r="I288" s="13">
        <v>768.15800000000002</v>
      </c>
      <c r="J288" s="13">
        <v>234752.70157599999</v>
      </c>
      <c r="K288" s="106">
        <v>5.6544499999999998</v>
      </c>
      <c r="L288" s="13">
        <v>1632.8136219999999</v>
      </c>
      <c r="M288" s="38">
        <f t="shared" si="40"/>
        <v>6.9554625401036536E-3</v>
      </c>
      <c r="N288" s="39">
        <f t="shared" si="39"/>
        <v>-3.6926200000000007</v>
      </c>
    </row>
    <row r="289" spans="1:14" ht="15" customHeight="1" x14ac:dyDescent="0.3">
      <c r="A289" s="80" t="s">
        <v>181</v>
      </c>
      <c r="B289" s="13">
        <v>176.93600000000001</v>
      </c>
      <c r="C289" s="13">
        <v>79156.587755999994</v>
      </c>
      <c r="D289" s="13">
        <v>176.93600000000001</v>
      </c>
      <c r="E289" s="13">
        <v>79156.587755999994</v>
      </c>
      <c r="F289" s="106">
        <v>1.34419</v>
      </c>
      <c r="G289" s="13">
        <v>221.66579899999999</v>
      </c>
      <c r="H289" s="86">
        <f t="shared" si="42"/>
        <v>2.8003455591502292E-3</v>
      </c>
      <c r="I289" s="13">
        <v>176.93600000000001</v>
      </c>
      <c r="J289" s="13">
        <v>79156.587755999994</v>
      </c>
      <c r="K289" s="105">
        <v>2.7251799999999999</v>
      </c>
      <c r="L289" s="37">
        <v>831.56741799999998</v>
      </c>
      <c r="M289" s="38">
        <f t="shared" si="40"/>
        <v>1.050534695309637E-2</v>
      </c>
      <c r="N289" s="39">
        <f t="shared" si="39"/>
        <v>1.3809899999999999</v>
      </c>
    </row>
    <row r="290" spans="1:14" ht="15" customHeight="1" x14ac:dyDescent="0.3">
      <c r="A290" s="74" t="s">
        <v>191</v>
      </c>
      <c r="B290" s="75">
        <v>3440.5339999999997</v>
      </c>
      <c r="C290" s="75">
        <v>1190280.486337</v>
      </c>
      <c r="D290" s="75">
        <v>3440.5339999999997</v>
      </c>
      <c r="E290" s="75">
        <v>1190280.486337</v>
      </c>
      <c r="F290" s="102">
        <v>43.338998000000004</v>
      </c>
      <c r="G290" s="75">
        <v>7171.2360349999999</v>
      </c>
      <c r="H290" s="85">
        <f>G290/E290</f>
        <v>6.0248286998881642E-3</v>
      </c>
      <c r="I290" s="75">
        <v>3440.5339999999997</v>
      </c>
      <c r="J290" s="75">
        <v>1190280.486337</v>
      </c>
      <c r="K290" s="104">
        <v>41.088529999999999</v>
      </c>
      <c r="L290" s="77">
        <v>5539.6330250000001</v>
      </c>
      <c r="M290" s="78">
        <f>L290/J290</f>
        <v>4.6540568282756696E-3</v>
      </c>
      <c r="N290" s="79">
        <f>K290-F290</f>
        <v>-2.250468000000005</v>
      </c>
    </row>
    <row r="291" spans="1:14" ht="15" customHeight="1" x14ac:dyDescent="0.3">
      <c r="A291" s="80" t="s">
        <v>190</v>
      </c>
      <c r="B291" s="13">
        <v>453.30700000000002</v>
      </c>
      <c r="C291" s="13">
        <v>156822.43274700001</v>
      </c>
      <c r="D291" s="13">
        <v>453.30700000000002</v>
      </c>
      <c r="E291" s="13">
        <v>156822.43274700001</v>
      </c>
      <c r="F291" s="106">
        <v>2.9799999999999998E-4</v>
      </c>
      <c r="G291" s="13">
        <v>0</v>
      </c>
      <c r="H291" s="13">
        <v>0</v>
      </c>
      <c r="I291" s="13">
        <v>453.30700000000002</v>
      </c>
      <c r="J291" s="13">
        <v>156822.43274700001</v>
      </c>
      <c r="K291" s="105">
        <v>0</v>
      </c>
      <c r="L291" s="105">
        <v>0</v>
      </c>
      <c r="M291" s="105">
        <v>0</v>
      </c>
      <c r="N291" s="39">
        <f t="shared" si="39"/>
        <v>-2.9799999999999998E-4</v>
      </c>
    </row>
    <row r="292" spans="1:14" ht="15" customHeight="1" x14ac:dyDescent="0.3">
      <c r="A292" s="80" t="s">
        <v>628</v>
      </c>
      <c r="B292" s="13">
        <v>715.72699999999998</v>
      </c>
      <c r="C292" s="13">
        <v>165745.06250299999</v>
      </c>
      <c r="D292" s="13">
        <v>715.72699999999998</v>
      </c>
      <c r="E292" s="13">
        <v>165745.06250299999</v>
      </c>
      <c r="F292" s="106">
        <v>21.321300000000001</v>
      </c>
      <c r="G292" s="13">
        <v>3425.316245</v>
      </c>
      <c r="H292" s="86">
        <f t="shared" si="42"/>
        <v>2.0666173660153535E-2</v>
      </c>
      <c r="I292" s="13">
        <v>715.72699999999998</v>
      </c>
      <c r="J292" s="13">
        <v>165745.06250299999</v>
      </c>
      <c r="K292" s="105">
        <v>18.4864</v>
      </c>
      <c r="L292" s="37">
        <v>2982.2121780000002</v>
      </c>
      <c r="M292" s="38">
        <f t="shared" si="40"/>
        <v>1.799276631812801E-2</v>
      </c>
      <c r="N292" s="39">
        <f t="shared" si="39"/>
        <v>-2.8349000000000011</v>
      </c>
    </row>
    <row r="293" spans="1:14" ht="15" customHeight="1" x14ac:dyDescent="0.3">
      <c r="A293" s="80" t="s">
        <v>191</v>
      </c>
      <c r="B293" s="13">
        <v>1002.01</v>
      </c>
      <c r="C293" s="13">
        <v>641024.73761399998</v>
      </c>
      <c r="D293" s="13">
        <v>1002.01</v>
      </c>
      <c r="E293" s="13">
        <v>641024.73761399998</v>
      </c>
      <c r="F293" s="106">
        <v>3.6318999999999999</v>
      </c>
      <c r="G293" s="13">
        <v>2419.0299650000002</v>
      </c>
      <c r="H293" s="86">
        <f t="shared" si="42"/>
        <v>3.7736920637478507E-3</v>
      </c>
      <c r="I293" s="13">
        <v>1002.01</v>
      </c>
      <c r="J293" s="13">
        <v>641024.73761399998</v>
      </c>
      <c r="K293" s="105">
        <v>2.1092300000000002</v>
      </c>
      <c r="L293" s="37">
        <v>1139.3136689999999</v>
      </c>
      <c r="M293" s="38">
        <f t="shared" si="40"/>
        <v>1.7773318284731315E-3</v>
      </c>
      <c r="N293" s="39">
        <f t="shared" si="39"/>
        <v>-1.5226699999999997</v>
      </c>
    </row>
    <row r="294" spans="1:14" ht="15" customHeight="1" x14ac:dyDescent="0.3">
      <c r="A294" s="80" t="s">
        <v>300</v>
      </c>
      <c r="B294" s="13">
        <v>1269.49</v>
      </c>
      <c r="C294" s="13">
        <v>226688.25347299999</v>
      </c>
      <c r="D294" s="13">
        <v>1269.49</v>
      </c>
      <c r="E294" s="13">
        <v>226688.25347299999</v>
      </c>
      <c r="F294" s="106">
        <v>18.3855</v>
      </c>
      <c r="G294" s="13">
        <v>1326.889825</v>
      </c>
      <c r="H294" s="86">
        <f t="shared" si="42"/>
        <v>5.8533682476760579E-3</v>
      </c>
      <c r="I294" s="13">
        <v>1269.49</v>
      </c>
      <c r="J294" s="13">
        <v>226688.25347299999</v>
      </c>
      <c r="K294" s="105">
        <v>20.492899999999999</v>
      </c>
      <c r="L294" s="37">
        <v>1418.107178</v>
      </c>
      <c r="M294" s="38">
        <f t="shared" si="40"/>
        <v>6.2557594241154871E-3</v>
      </c>
      <c r="N294" s="39">
        <f t="shared" si="39"/>
        <v>2.1073999999999984</v>
      </c>
    </row>
    <row r="295" spans="1:14" ht="15" customHeight="1" x14ac:dyDescent="0.3">
      <c r="A295" s="74" t="s">
        <v>303</v>
      </c>
      <c r="B295" s="75">
        <v>825.41100000000006</v>
      </c>
      <c r="C295" s="75">
        <v>223070.675223</v>
      </c>
      <c r="D295" s="75">
        <v>734.56399999999996</v>
      </c>
      <c r="E295" s="75">
        <v>212930.756066</v>
      </c>
      <c r="F295" s="102">
        <v>0.80257899999999993</v>
      </c>
      <c r="G295" s="75">
        <v>535.49788599999999</v>
      </c>
      <c r="H295" s="85">
        <f>G295/E295</f>
        <v>2.5148921456608041E-3</v>
      </c>
      <c r="I295" s="75">
        <v>695.70799999999997</v>
      </c>
      <c r="J295" s="75">
        <v>204157.96870100001</v>
      </c>
      <c r="K295" s="104">
        <v>0.67998800000000004</v>
      </c>
      <c r="L295" s="77">
        <v>388.40307999999999</v>
      </c>
      <c r="M295" s="78">
        <f t="shared" si="40"/>
        <v>1.9024634819365615E-3</v>
      </c>
      <c r="N295" s="79">
        <f>K295-F295</f>
        <v>-0.12259099999999989</v>
      </c>
    </row>
    <row r="296" spans="1:14" ht="15" customHeight="1" x14ac:dyDescent="0.3">
      <c r="A296" s="80" t="s">
        <v>302</v>
      </c>
      <c r="B296" s="13">
        <v>459.733</v>
      </c>
      <c r="C296" s="13">
        <v>123699.835721</v>
      </c>
      <c r="D296" s="13">
        <v>419.44799999999998</v>
      </c>
      <c r="E296" s="13">
        <v>119164.622393</v>
      </c>
      <c r="F296" s="106">
        <v>0.69601299999999999</v>
      </c>
      <c r="G296" s="13">
        <v>475.232122</v>
      </c>
      <c r="H296" s="86">
        <f t="shared" si="42"/>
        <v>3.988030276575745E-3</v>
      </c>
      <c r="I296" s="13">
        <v>381.87799999999999</v>
      </c>
      <c r="J296" s="13">
        <v>111131.982529</v>
      </c>
      <c r="K296" s="105">
        <v>0.57992200000000005</v>
      </c>
      <c r="L296" s="37">
        <v>363.08908500000001</v>
      </c>
      <c r="M296" s="38">
        <f t="shared" si="40"/>
        <v>3.2671880473764746E-3</v>
      </c>
      <c r="N296" s="39">
        <f t="shared" si="39"/>
        <v>-0.11609099999999994</v>
      </c>
    </row>
    <row r="297" spans="1:14" ht="15" customHeight="1" x14ac:dyDescent="0.3">
      <c r="A297" s="80" t="s">
        <v>625</v>
      </c>
      <c r="B297" s="13">
        <v>365.678</v>
      </c>
      <c r="C297" s="13">
        <v>99370.839502000003</v>
      </c>
      <c r="D297" s="13">
        <v>315.11599999999999</v>
      </c>
      <c r="E297" s="13">
        <v>93766.133673000004</v>
      </c>
      <c r="F297" s="106">
        <v>0.10656599999999999</v>
      </c>
      <c r="G297" s="13">
        <v>60.265763999999997</v>
      </c>
      <c r="H297" s="86">
        <f t="shared" si="42"/>
        <v>6.4272420797652609E-4</v>
      </c>
      <c r="I297" s="13">
        <v>313.83</v>
      </c>
      <c r="J297" s="13">
        <v>93025.986172000004</v>
      </c>
      <c r="K297" s="105">
        <v>0.100066</v>
      </c>
      <c r="L297" s="37">
        <v>25.313994999999998</v>
      </c>
      <c r="M297" s="38">
        <f t="shared" si="40"/>
        <v>2.7211745923548498E-4</v>
      </c>
      <c r="N297" s="39">
        <f t="shared" si="39"/>
        <v>-6.4999999999999919E-3</v>
      </c>
    </row>
    <row r="298" spans="1:14" ht="15" customHeight="1" x14ac:dyDescent="0.3">
      <c r="A298" s="74" t="s">
        <v>282</v>
      </c>
      <c r="B298" s="75">
        <v>5500.8230000000003</v>
      </c>
      <c r="C298" s="75">
        <v>326712.84370800003</v>
      </c>
      <c r="D298" s="75">
        <v>4984.2689999999993</v>
      </c>
      <c r="E298" s="75">
        <v>307046.93212000001</v>
      </c>
      <c r="F298" s="102">
        <v>0.45950800000000003</v>
      </c>
      <c r="G298" s="75">
        <v>26.485097</v>
      </c>
      <c r="H298" s="85">
        <f>G298/E298</f>
        <v>8.6257487795543579E-5</v>
      </c>
      <c r="I298" s="75">
        <v>5386.9369999999999</v>
      </c>
      <c r="J298" s="75">
        <v>323538.66253999999</v>
      </c>
      <c r="K298" s="102">
        <v>3.7687179999999998</v>
      </c>
      <c r="L298" s="75">
        <v>380.58931799999999</v>
      </c>
      <c r="M298" s="78">
        <f t="shared" si="40"/>
        <v>1.1763333476503652E-3</v>
      </c>
      <c r="N298" s="79">
        <f>K298-F298</f>
        <v>3.3092099999999998</v>
      </c>
    </row>
    <row r="299" spans="1:14" ht="15" customHeight="1" x14ac:dyDescent="0.3">
      <c r="A299" s="80" t="s">
        <v>301</v>
      </c>
      <c r="B299" s="13">
        <v>1756.62</v>
      </c>
      <c r="C299" s="13">
        <v>107176.96397300001</v>
      </c>
      <c r="D299" s="13">
        <v>1577.8</v>
      </c>
      <c r="E299" s="13">
        <v>99374.241605000003</v>
      </c>
      <c r="F299" s="105">
        <v>0</v>
      </c>
      <c r="G299" s="105">
        <v>0</v>
      </c>
      <c r="H299" s="105">
        <v>0</v>
      </c>
      <c r="I299" s="13">
        <v>1726.61</v>
      </c>
      <c r="J299" s="13">
        <v>106270.450348</v>
      </c>
      <c r="K299" s="105">
        <v>0</v>
      </c>
      <c r="L299" s="105">
        <v>0</v>
      </c>
      <c r="M299" s="105">
        <v>0</v>
      </c>
      <c r="N299" s="39">
        <f t="shared" si="39"/>
        <v>0</v>
      </c>
    </row>
    <row r="300" spans="1:14" ht="15" customHeight="1" x14ac:dyDescent="0.3">
      <c r="A300" s="80" t="s">
        <v>560</v>
      </c>
      <c r="B300" s="13">
        <v>765.98900000000003</v>
      </c>
      <c r="C300" s="13">
        <v>61091.980509000001</v>
      </c>
      <c r="D300" s="13">
        <v>704.65800000000002</v>
      </c>
      <c r="E300" s="13">
        <v>57284.322090000001</v>
      </c>
      <c r="F300" s="106">
        <v>0.114784</v>
      </c>
      <c r="G300" s="13">
        <v>7.0446020000000003</v>
      </c>
      <c r="H300" s="86">
        <f t="shared" si="42"/>
        <v>1.2297609089153839E-4</v>
      </c>
      <c r="I300" s="13">
        <v>763.11800000000005</v>
      </c>
      <c r="J300" s="13">
        <v>60981.303649000001</v>
      </c>
      <c r="K300" s="106">
        <v>3.0801699999999999</v>
      </c>
      <c r="L300" s="13">
        <v>314.43894</v>
      </c>
      <c r="M300" s="83">
        <f t="shared" si="40"/>
        <v>5.1563171199137904E-3</v>
      </c>
      <c r="N300" s="39">
        <f t="shared" si="39"/>
        <v>2.9653859999999996</v>
      </c>
    </row>
    <row r="301" spans="1:14" ht="15" customHeight="1" x14ac:dyDescent="0.3">
      <c r="A301" s="80" t="s">
        <v>281</v>
      </c>
      <c r="B301" s="13">
        <v>2491.27</v>
      </c>
      <c r="C301" s="13">
        <v>110277.39995200001</v>
      </c>
      <c r="D301" s="13">
        <v>2223.21</v>
      </c>
      <c r="E301" s="13">
        <v>102749.385826</v>
      </c>
      <c r="F301" s="106">
        <v>0.114786</v>
      </c>
      <c r="G301" s="13">
        <v>12.839854000000001</v>
      </c>
      <c r="H301" s="86">
        <f t="shared" si="42"/>
        <v>1.2496282967319663E-4</v>
      </c>
      <c r="I301" s="13">
        <v>2412.9899999999998</v>
      </c>
      <c r="J301" s="13">
        <v>108304.311262</v>
      </c>
      <c r="K301" s="106">
        <v>0.57352700000000001</v>
      </c>
      <c r="L301" s="13">
        <v>52.476996999999997</v>
      </c>
      <c r="M301" s="83">
        <f t="shared" si="40"/>
        <v>4.8453285366500682E-4</v>
      </c>
      <c r="N301" s="39">
        <f t="shared" si="39"/>
        <v>0.45874100000000001</v>
      </c>
    </row>
    <row r="302" spans="1:14" ht="15" customHeight="1" x14ac:dyDescent="0.3">
      <c r="A302" s="80" t="s">
        <v>626</v>
      </c>
      <c r="B302" s="13">
        <v>486.94400000000002</v>
      </c>
      <c r="C302" s="13">
        <v>48166.499274000002</v>
      </c>
      <c r="D302" s="13">
        <v>478.601</v>
      </c>
      <c r="E302" s="13">
        <v>47638.982599000003</v>
      </c>
      <c r="F302" s="106">
        <v>0.229938</v>
      </c>
      <c r="G302" s="13">
        <v>6.6006410000000004</v>
      </c>
      <c r="H302" s="86">
        <f t="shared" si="42"/>
        <v>1.3855545689463476E-4</v>
      </c>
      <c r="I302" s="13">
        <v>484.21899999999999</v>
      </c>
      <c r="J302" s="13">
        <v>47982.597281000002</v>
      </c>
      <c r="K302" s="106">
        <v>0.115021</v>
      </c>
      <c r="L302" s="13">
        <v>13.673380999999999</v>
      </c>
      <c r="M302" s="83">
        <f t="shared" si="40"/>
        <v>2.8496542027361954E-4</v>
      </c>
      <c r="N302" s="39">
        <f t="shared" si="39"/>
        <v>-0.11491700000000001</v>
      </c>
    </row>
    <row r="303" spans="1:14" ht="15" customHeight="1" x14ac:dyDescent="0.3">
      <c r="A303" s="74" t="s">
        <v>284</v>
      </c>
      <c r="B303" s="75">
        <v>1233.296</v>
      </c>
      <c r="C303" s="75">
        <v>317035.16664700001</v>
      </c>
      <c r="D303" s="75">
        <v>1052.423</v>
      </c>
      <c r="E303" s="75">
        <v>290725.66004300001</v>
      </c>
      <c r="F303" s="102">
        <v>0.81272800000000001</v>
      </c>
      <c r="G303" s="75">
        <v>605.720281</v>
      </c>
      <c r="H303" s="85">
        <f>G303/E303</f>
        <v>2.0834771891494216E-3</v>
      </c>
      <c r="I303" s="75">
        <v>1132.73</v>
      </c>
      <c r="J303" s="75">
        <v>301354.90191700001</v>
      </c>
      <c r="K303" s="102">
        <v>1.858107</v>
      </c>
      <c r="L303" s="75">
        <v>1123.8910109999999</v>
      </c>
      <c r="M303" s="83">
        <f t="shared" si="40"/>
        <v>3.7294598622774188E-3</v>
      </c>
      <c r="N303" s="39">
        <f t="shared" si="39"/>
        <v>1.0453790000000001</v>
      </c>
    </row>
    <row r="304" spans="1:14" ht="15" customHeight="1" x14ac:dyDescent="0.3">
      <c r="A304" s="80" t="s">
        <v>624</v>
      </c>
      <c r="B304" s="13">
        <v>120.256</v>
      </c>
      <c r="C304" s="13">
        <v>72464.507517000005</v>
      </c>
      <c r="D304" s="13">
        <v>119.529</v>
      </c>
      <c r="E304" s="13">
        <v>72191.789738000007</v>
      </c>
      <c r="F304" s="106">
        <v>0.81272800000000001</v>
      </c>
      <c r="G304" s="13">
        <v>605.720281</v>
      </c>
      <c r="H304" s="86">
        <f t="shared" si="42"/>
        <v>8.3904316986501241E-3</v>
      </c>
      <c r="I304" s="13">
        <v>119.59</v>
      </c>
      <c r="J304" s="13">
        <v>72211.825717999993</v>
      </c>
      <c r="K304" s="106">
        <v>1.3974</v>
      </c>
      <c r="L304" s="13">
        <v>959.64557600000001</v>
      </c>
      <c r="M304" s="83">
        <f t="shared" si="40"/>
        <v>1.3289313300948607E-2</v>
      </c>
      <c r="N304" s="39">
        <f t="shared" si="39"/>
        <v>0.58467199999999997</v>
      </c>
    </row>
    <row r="305" spans="1:14" ht="15" customHeight="1" x14ac:dyDescent="0.3">
      <c r="A305" s="80" t="s">
        <v>283</v>
      </c>
      <c r="B305" s="13">
        <v>1113.04</v>
      </c>
      <c r="C305" s="13">
        <v>244570.65912999999</v>
      </c>
      <c r="D305" s="13">
        <v>932.89400000000001</v>
      </c>
      <c r="E305" s="13">
        <v>218533.87030499999</v>
      </c>
      <c r="F305" s="105">
        <v>0</v>
      </c>
      <c r="G305" s="105">
        <v>0</v>
      </c>
      <c r="H305" s="105">
        <v>0</v>
      </c>
      <c r="I305" s="13">
        <v>1013.14</v>
      </c>
      <c r="J305" s="13">
        <v>229143.076199</v>
      </c>
      <c r="K305" s="105">
        <v>0.46070699999999998</v>
      </c>
      <c r="L305" s="37">
        <v>164.24543499999999</v>
      </c>
      <c r="M305" s="83">
        <f>L305/J305</f>
        <v>7.1678113833716951E-4</v>
      </c>
      <c r="N305" s="39">
        <f t="shared" si="39"/>
        <v>0.46070699999999998</v>
      </c>
    </row>
    <row r="306" spans="1:14" ht="15" customHeight="1" x14ac:dyDescent="0.3">
      <c r="A306" s="74" t="s">
        <v>184</v>
      </c>
      <c r="B306" s="75">
        <v>3396.9560000000001</v>
      </c>
      <c r="C306" s="75">
        <v>716941.80492399994</v>
      </c>
      <c r="D306" s="75">
        <v>3329.623</v>
      </c>
      <c r="E306" s="75">
        <v>710098.69427099999</v>
      </c>
      <c r="F306" s="102">
        <v>0.234567</v>
      </c>
      <c r="G306" s="75">
        <v>59.697718000000002</v>
      </c>
      <c r="H306" s="85">
        <f>G306/E306</f>
        <v>8.4069606776684396E-5</v>
      </c>
      <c r="I306" s="75">
        <v>3361.38</v>
      </c>
      <c r="J306" s="75">
        <v>712102.59941500006</v>
      </c>
      <c r="K306" s="104">
        <v>0</v>
      </c>
      <c r="L306" s="104">
        <v>0</v>
      </c>
      <c r="M306" s="104">
        <v>0</v>
      </c>
      <c r="N306" s="79">
        <f>K306-F306</f>
        <v>-0.234567</v>
      </c>
    </row>
    <row r="307" spans="1:14" ht="15" customHeight="1" x14ac:dyDescent="0.3">
      <c r="A307" s="80" t="s">
        <v>183</v>
      </c>
      <c r="B307" s="13">
        <v>1470.47</v>
      </c>
      <c r="C307" s="13">
        <v>271268.04928699997</v>
      </c>
      <c r="D307" s="13">
        <v>1458.83</v>
      </c>
      <c r="E307" s="13">
        <v>269570.38252699998</v>
      </c>
      <c r="F307" s="105">
        <v>0</v>
      </c>
      <c r="G307" s="105">
        <v>0</v>
      </c>
      <c r="H307" s="105">
        <v>0</v>
      </c>
      <c r="I307" s="13">
        <v>1454.25</v>
      </c>
      <c r="J307" s="13">
        <v>268907.98566399998</v>
      </c>
      <c r="K307" s="105">
        <v>0</v>
      </c>
      <c r="L307" s="105">
        <v>0</v>
      </c>
      <c r="M307" s="105">
        <v>0</v>
      </c>
      <c r="N307" s="39">
        <f t="shared" ref="N307:N322" si="43">K307-F307</f>
        <v>0</v>
      </c>
    </row>
    <row r="308" spans="1:14" ht="15" customHeight="1" x14ac:dyDescent="0.3">
      <c r="A308" s="80" t="s">
        <v>206</v>
      </c>
      <c r="B308" s="13">
        <v>945.72400000000005</v>
      </c>
      <c r="C308" s="13">
        <v>122199.949177</v>
      </c>
      <c r="D308" s="13">
        <v>945.72400000000005</v>
      </c>
      <c r="E308" s="13">
        <v>122199.949177</v>
      </c>
      <c r="F308" s="105">
        <v>0.234567</v>
      </c>
      <c r="G308" s="37">
        <v>59.697718000000002</v>
      </c>
      <c r="H308" s="86">
        <f t="shared" si="42"/>
        <v>4.8852490039526198E-4</v>
      </c>
      <c r="I308" s="13">
        <v>945.72400000000005</v>
      </c>
      <c r="J308" s="13">
        <v>122199.949177</v>
      </c>
      <c r="K308" s="105">
        <v>0</v>
      </c>
      <c r="L308" s="105">
        <v>0</v>
      </c>
      <c r="M308" s="105">
        <v>0</v>
      </c>
      <c r="N308" s="39">
        <f t="shared" si="43"/>
        <v>-0.234567</v>
      </c>
    </row>
    <row r="309" spans="1:14" ht="15" customHeight="1" x14ac:dyDescent="0.3">
      <c r="A309" s="80" t="s">
        <v>207</v>
      </c>
      <c r="B309" s="13">
        <v>980.76199999999994</v>
      </c>
      <c r="C309" s="13">
        <v>323473.80645999999</v>
      </c>
      <c r="D309" s="13">
        <v>925.06899999999996</v>
      </c>
      <c r="E309" s="13">
        <v>318328.36256699997</v>
      </c>
      <c r="F309" s="105">
        <v>0</v>
      </c>
      <c r="G309" s="105">
        <v>0</v>
      </c>
      <c r="H309" s="105">
        <v>0</v>
      </c>
      <c r="I309" s="13">
        <v>961.40599999999995</v>
      </c>
      <c r="J309" s="13">
        <v>320994.66457399999</v>
      </c>
      <c r="K309" s="105">
        <v>0</v>
      </c>
      <c r="L309" s="105">
        <v>0</v>
      </c>
      <c r="M309" s="105">
        <v>0</v>
      </c>
      <c r="N309" s="39">
        <f t="shared" si="43"/>
        <v>0</v>
      </c>
    </row>
    <row r="310" spans="1:14" ht="15" customHeight="1" x14ac:dyDescent="0.3">
      <c r="A310" s="74" t="s">
        <v>162</v>
      </c>
      <c r="B310" s="75">
        <v>3339.5680000000002</v>
      </c>
      <c r="C310" s="75">
        <v>886060.36789999995</v>
      </c>
      <c r="D310" s="75">
        <v>3338.674</v>
      </c>
      <c r="E310" s="75">
        <v>885988.13563100004</v>
      </c>
      <c r="F310" s="84">
        <v>52.024699999999996</v>
      </c>
      <c r="G310" s="75">
        <v>21289.456209999997</v>
      </c>
      <c r="H310" s="85">
        <f>G310/E310</f>
        <v>2.4029053385503478E-2</v>
      </c>
      <c r="I310" s="75">
        <v>3339.5680000000002</v>
      </c>
      <c r="J310" s="75">
        <v>886060.36789999995</v>
      </c>
      <c r="K310" s="84">
        <v>12.746079999999999</v>
      </c>
      <c r="L310" s="75">
        <v>4356.1520270000001</v>
      </c>
      <c r="M310" s="78">
        <f t="shared" si="40"/>
        <v>4.916315168597668E-3</v>
      </c>
      <c r="N310" s="79">
        <f>K310-F310</f>
        <v>-39.278619999999997</v>
      </c>
    </row>
    <row r="311" spans="1:14" ht="15" customHeight="1" x14ac:dyDescent="0.3">
      <c r="A311" s="80" t="s">
        <v>161</v>
      </c>
      <c r="B311" s="13">
        <v>186.51900000000001</v>
      </c>
      <c r="C311" s="13">
        <v>13032.308488999999</v>
      </c>
      <c r="D311" s="13">
        <v>185.625</v>
      </c>
      <c r="E311" s="13">
        <v>12960.076220000001</v>
      </c>
      <c r="F311" s="105">
        <v>0</v>
      </c>
      <c r="G311" s="105">
        <v>0</v>
      </c>
      <c r="H311" s="105">
        <v>0</v>
      </c>
      <c r="I311" s="13">
        <v>186.51900000000001</v>
      </c>
      <c r="J311" s="13">
        <v>13032.308488999999</v>
      </c>
      <c r="K311" s="105">
        <v>0</v>
      </c>
      <c r="L311" s="105">
        <v>0</v>
      </c>
      <c r="M311" s="105">
        <v>0</v>
      </c>
      <c r="N311" s="39">
        <f t="shared" si="43"/>
        <v>0</v>
      </c>
    </row>
    <row r="312" spans="1:14" ht="15" customHeight="1" x14ac:dyDescent="0.3">
      <c r="A312" s="80" t="s">
        <v>162</v>
      </c>
      <c r="B312" s="13">
        <v>2311</v>
      </c>
      <c r="C312" s="13">
        <v>576860.31899900001</v>
      </c>
      <c r="D312" s="13">
        <v>2311</v>
      </c>
      <c r="E312" s="13">
        <v>576860.31899900001</v>
      </c>
      <c r="F312" s="55">
        <v>22.021000000000001</v>
      </c>
      <c r="G312" s="13">
        <v>10479.193488999999</v>
      </c>
      <c r="H312" s="86">
        <f t="shared" si="42"/>
        <v>1.8165911476081553E-2</v>
      </c>
      <c r="I312" s="13">
        <v>2311</v>
      </c>
      <c r="J312" s="13">
        <v>576860.31899900001</v>
      </c>
      <c r="K312" s="55">
        <v>3.3983400000000001</v>
      </c>
      <c r="L312" s="13">
        <v>1329.5444170000001</v>
      </c>
      <c r="M312" s="38">
        <f t="shared" si="40"/>
        <v>2.3047943725910966E-3</v>
      </c>
      <c r="N312" s="39">
        <f t="shared" si="43"/>
        <v>-18.62266</v>
      </c>
    </row>
    <row r="313" spans="1:14" ht="15" customHeight="1" x14ac:dyDescent="0.3">
      <c r="A313" s="80" t="s">
        <v>304</v>
      </c>
      <c r="B313" s="13">
        <v>842.04899999999998</v>
      </c>
      <c r="C313" s="13">
        <v>296167.74041199998</v>
      </c>
      <c r="D313" s="13">
        <v>842.04899999999998</v>
      </c>
      <c r="E313" s="13">
        <v>296167.74041199998</v>
      </c>
      <c r="F313" s="55">
        <v>30.003699999999998</v>
      </c>
      <c r="G313" s="13">
        <v>10810.262720999999</v>
      </c>
      <c r="H313" s="86">
        <f t="shared" si="42"/>
        <v>3.6500473366754271E-2</v>
      </c>
      <c r="I313" s="13">
        <v>842.04899999999998</v>
      </c>
      <c r="J313" s="13">
        <v>296167.74041199998</v>
      </c>
      <c r="K313" s="55">
        <v>9.3477399999999999</v>
      </c>
      <c r="L313" s="13">
        <v>3026.60761</v>
      </c>
      <c r="M313" s="38">
        <f t="shared" si="40"/>
        <v>1.0219234565485341E-2</v>
      </c>
      <c r="N313" s="39">
        <f t="shared" si="43"/>
        <v>-20.65596</v>
      </c>
    </row>
    <row r="314" spans="1:14" ht="15" customHeight="1" x14ac:dyDescent="0.3">
      <c r="A314" s="74" t="s">
        <v>202</v>
      </c>
      <c r="B314" s="75">
        <v>1606.152</v>
      </c>
      <c r="C314" s="75">
        <v>1403856.2089459999</v>
      </c>
      <c r="D314" s="75">
        <v>1572.336</v>
      </c>
      <c r="E314" s="75">
        <v>1394115.746851</v>
      </c>
      <c r="F314" s="84">
        <v>20.277533000000002</v>
      </c>
      <c r="G314" s="75">
        <v>47386.707523999998</v>
      </c>
      <c r="H314" s="85">
        <f>G314/E314</f>
        <v>3.3990511642262217E-2</v>
      </c>
      <c r="I314" s="75">
        <v>1577.7740000000001</v>
      </c>
      <c r="J314" s="75">
        <v>1395214.7703180001</v>
      </c>
      <c r="K314" s="84">
        <v>7.6701499999999996</v>
      </c>
      <c r="L314" s="75">
        <v>15995.129654</v>
      </c>
      <c r="M314" s="78">
        <f t="shared" si="40"/>
        <v>1.1464277754423685E-2</v>
      </c>
      <c r="N314" s="79">
        <f>K314-F314</f>
        <v>-12.607383000000002</v>
      </c>
    </row>
    <row r="315" spans="1:14" ht="15" customHeight="1" x14ac:dyDescent="0.3">
      <c r="A315" s="80" t="s">
        <v>305</v>
      </c>
      <c r="B315" s="13">
        <v>436.52800000000002</v>
      </c>
      <c r="C315" s="13">
        <v>443070.88987399999</v>
      </c>
      <c r="D315" s="13">
        <v>431.46300000000002</v>
      </c>
      <c r="E315" s="13">
        <v>441318.34385800001</v>
      </c>
      <c r="F315" s="55">
        <v>17.7026</v>
      </c>
      <c r="G315" s="13">
        <v>38803.582645000002</v>
      </c>
      <c r="H315" s="86">
        <f t="shared" si="42"/>
        <v>8.7926511972694174E-2</v>
      </c>
      <c r="I315" s="13">
        <v>433.31099999999998</v>
      </c>
      <c r="J315" s="13">
        <v>441969.79449499998</v>
      </c>
      <c r="K315" s="55">
        <v>7.6701499999999996</v>
      </c>
      <c r="L315" s="13">
        <v>15995.129654</v>
      </c>
      <c r="M315" s="38">
        <f t="shared" si="40"/>
        <v>3.6190549338957038E-2</v>
      </c>
      <c r="N315" s="39">
        <f t="shared" si="43"/>
        <v>-10.032450000000001</v>
      </c>
    </row>
    <row r="316" spans="1:14" ht="15" customHeight="1" x14ac:dyDescent="0.3">
      <c r="A316" s="80" t="s">
        <v>307</v>
      </c>
      <c r="B316" s="13">
        <v>248.71199999999999</v>
      </c>
      <c r="C316" s="13">
        <v>215565.51784799999</v>
      </c>
      <c r="D316" s="13">
        <v>245.40799999999999</v>
      </c>
      <c r="E316" s="13">
        <v>214699.464194</v>
      </c>
      <c r="F316" s="55">
        <v>0.50267099999999998</v>
      </c>
      <c r="G316" s="13">
        <v>2153.1157969999999</v>
      </c>
      <c r="H316" s="86">
        <f t="shared" si="42"/>
        <v>1.0028510341574346E-2</v>
      </c>
      <c r="I316" s="13">
        <v>248.44800000000001</v>
      </c>
      <c r="J316" s="13">
        <v>215465.54788200001</v>
      </c>
      <c r="K316" s="105">
        <v>0</v>
      </c>
      <c r="L316" s="105">
        <v>0</v>
      </c>
      <c r="M316" s="105">
        <v>0</v>
      </c>
      <c r="N316" s="39">
        <f t="shared" si="43"/>
        <v>-0.50267099999999998</v>
      </c>
    </row>
    <row r="317" spans="1:14" ht="15" customHeight="1" x14ac:dyDescent="0.3">
      <c r="A317" s="80" t="s">
        <v>308</v>
      </c>
      <c r="B317" s="13">
        <v>213.06100000000001</v>
      </c>
      <c r="C317" s="13">
        <v>140246.48907099999</v>
      </c>
      <c r="D317" s="13">
        <v>199.53100000000001</v>
      </c>
      <c r="E317" s="13">
        <v>136446.693566</v>
      </c>
      <c r="F317" s="105">
        <v>0</v>
      </c>
      <c r="G317" s="105">
        <v>0</v>
      </c>
      <c r="H317" s="105">
        <v>0</v>
      </c>
      <c r="I317" s="13">
        <v>197.74299999999999</v>
      </c>
      <c r="J317" s="13">
        <v>135703.78562499999</v>
      </c>
      <c r="K317" s="105">
        <v>0</v>
      </c>
      <c r="L317" s="105">
        <v>0</v>
      </c>
      <c r="M317" s="105">
        <v>0</v>
      </c>
      <c r="N317" s="39">
        <f t="shared" si="43"/>
        <v>0</v>
      </c>
    </row>
    <row r="318" spans="1:14" ht="15" customHeight="1" x14ac:dyDescent="0.3">
      <c r="A318" s="80" t="s">
        <v>292</v>
      </c>
      <c r="B318" s="13">
        <v>105.666</v>
      </c>
      <c r="C318" s="13">
        <v>106012.84562599999</v>
      </c>
      <c r="D318" s="13">
        <v>105.666</v>
      </c>
      <c r="E318" s="13">
        <v>106012.84562599999</v>
      </c>
      <c r="F318" s="55">
        <v>4.9211999999999999E-2</v>
      </c>
      <c r="G318" s="13">
        <v>183.491894</v>
      </c>
      <c r="H318" s="86">
        <f t="shared" si="42"/>
        <v>1.730845850957877E-3</v>
      </c>
      <c r="I318" s="13">
        <v>105.666</v>
      </c>
      <c r="J318" s="13">
        <v>106012.84562599999</v>
      </c>
      <c r="K318" s="105">
        <v>0</v>
      </c>
      <c r="L318" s="105">
        <v>0</v>
      </c>
      <c r="M318" s="105">
        <v>0</v>
      </c>
      <c r="N318" s="39">
        <f t="shared" si="43"/>
        <v>-4.9211999999999999E-2</v>
      </c>
    </row>
    <row r="319" spans="1:14" ht="15" customHeight="1" x14ac:dyDescent="0.3">
      <c r="A319" s="80" t="s">
        <v>201</v>
      </c>
      <c r="B319" s="13">
        <v>313.024</v>
      </c>
      <c r="C319" s="13">
        <v>256095.40297</v>
      </c>
      <c r="D319" s="13">
        <v>301.40199999999999</v>
      </c>
      <c r="E319" s="13">
        <v>252839.178124</v>
      </c>
      <c r="F319" s="105">
        <v>0</v>
      </c>
      <c r="G319" s="105">
        <v>0</v>
      </c>
      <c r="H319" s="105">
        <v>0</v>
      </c>
      <c r="I319" s="13">
        <v>305.07100000000003</v>
      </c>
      <c r="J319" s="13">
        <v>253568.009315</v>
      </c>
      <c r="K319" s="105">
        <v>0</v>
      </c>
      <c r="L319" s="105">
        <v>0</v>
      </c>
      <c r="M319" s="105">
        <v>0</v>
      </c>
      <c r="N319" s="39">
        <f t="shared" si="43"/>
        <v>0</v>
      </c>
    </row>
    <row r="320" spans="1:14" ht="15" customHeight="1" x14ac:dyDescent="0.3">
      <c r="A320" s="80" t="s">
        <v>306</v>
      </c>
      <c r="B320" s="13">
        <v>289.161</v>
      </c>
      <c r="C320" s="13">
        <v>242865.06355699999</v>
      </c>
      <c r="D320" s="13">
        <v>288.86599999999999</v>
      </c>
      <c r="E320" s="13">
        <v>242799.221483</v>
      </c>
      <c r="F320" s="55">
        <v>2.02305</v>
      </c>
      <c r="G320" s="13">
        <v>6246.5171879999998</v>
      </c>
      <c r="H320" s="86">
        <f t="shared" si="42"/>
        <v>2.5727089032027067E-2</v>
      </c>
      <c r="I320" s="13">
        <v>287.53500000000003</v>
      </c>
      <c r="J320" s="13">
        <v>242494.78737500001</v>
      </c>
      <c r="K320" s="105">
        <v>0</v>
      </c>
      <c r="L320" s="105">
        <v>0</v>
      </c>
      <c r="M320" s="105">
        <v>0</v>
      </c>
      <c r="N320" s="39">
        <f t="shared" si="43"/>
        <v>-2.02305</v>
      </c>
    </row>
    <row r="321" spans="1:14" ht="15" customHeight="1" x14ac:dyDescent="0.3">
      <c r="A321" s="74" t="s">
        <v>179</v>
      </c>
      <c r="B321" s="75">
        <v>906.55000000000007</v>
      </c>
      <c r="C321" s="75">
        <v>762251.39473300008</v>
      </c>
      <c r="D321" s="75">
        <v>905.476</v>
      </c>
      <c r="E321" s="75">
        <v>761938.30430399999</v>
      </c>
      <c r="F321" s="84">
        <v>3.24892</v>
      </c>
      <c r="G321" s="75">
        <v>9050.7350439999991</v>
      </c>
      <c r="H321" s="85">
        <f>G321/E321</f>
        <v>1.1878566798485713E-2</v>
      </c>
      <c r="I321" s="75">
        <v>905.27800000000002</v>
      </c>
      <c r="J321" s="75">
        <v>761873.298113</v>
      </c>
      <c r="K321" s="84">
        <v>1.2271399999999999</v>
      </c>
      <c r="L321" s="75">
        <v>3957.757231</v>
      </c>
      <c r="M321" s="78">
        <f t="shared" si="40"/>
        <v>5.1947708901237686E-3</v>
      </c>
      <c r="N321" s="79">
        <f>K321-F321</f>
        <v>-2.0217800000000001</v>
      </c>
    </row>
    <row r="322" spans="1:14" ht="15" customHeight="1" x14ac:dyDescent="0.3">
      <c r="A322" s="80" t="s">
        <v>309</v>
      </c>
      <c r="B322" s="13">
        <v>684.59</v>
      </c>
      <c r="C322" s="13">
        <v>455014.6299</v>
      </c>
      <c r="D322" s="13">
        <v>683.51599999999996</v>
      </c>
      <c r="E322" s="13">
        <v>454701.53947100003</v>
      </c>
      <c r="F322" s="55">
        <v>3.24892</v>
      </c>
      <c r="G322" s="13">
        <v>9050.7350439999991</v>
      </c>
      <c r="H322" s="86">
        <f t="shared" si="42"/>
        <v>1.9904782056664308E-2</v>
      </c>
      <c r="I322" s="13">
        <v>683.31799999999998</v>
      </c>
      <c r="J322" s="13">
        <v>454636.53327999997</v>
      </c>
      <c r="K322" s="55">
        <v>1.2271399999999999</v>
      </c>
      <c r="L322" s="13">
        <v>3957.757231</v>
      </c>
      <c r="M322" s="38">
        <f t="shared" si="40"/>
        <v>8.7053215949157124E-3</v>
      </c>
      <c r="N322" s="39">
        <f t="shared" si="43"/>
        <v>-2.0217800000000001</v>
      </c>
    </row>
    <row r="323" spans="1:14" ht="15" customHeight="1" x14ac:dyDescent="0.3">
      <c r="A323" s="80" t="s">
        <v>178</v>
      </c>
      <c r="B323" s="13">
        <v>221.96</v>
      </c>
      <c r="C323" s="13">
        <v>307236.76483300002</v>
      </c>
      <c r="D323" s="13">
        <v>221.96</v>
      </c>
      <c r="E323" s="13">
        <v>307236.76483300002</v>
      </c>
      <c r="F323" s="105">
        <v>0</v>
      </c>
      <c r="G323" s="105">
        <v>0</v>
      </c>
      <c r="H323" s="105">
        <v>0</v>
      </c>
      <c r="I323" s="13">
        <v>221.96</v>
      </c>
      <c r="J323" s="13">
        <v>307236.76483300002</v>
      </c>
      <c r="K323" s="105">
        <v>0</v>
      </c>
      <c r="L323" s="105">
        <v>0</v>
      </c>
      <c r="M323" s="105">
        <v>0</v>
      </c>
      <c r="N323" s="39">
        <f t="shared" ref="N323:N386" si="44">K323-F323</f>
        <v>0</v>
      </c>
    </row>
    <row r="324" spans="1:14" ht="15" customHeight="1" x14ac:dyDescent="0.3">
      <c r="A324" s="74" t="s">
        <v>200</v>
      </c>
      <c r="B324" s="75">
        <v>4045.2520000000004</v>
      </c>
      <c r="C324" s="75">
        <v>1777307.4622639997</v>
      </c>
      <c r="D324" s="75">
        <v>3766.9009999999998</v>
      </c>
      <c r="E324" s="75">
        <v>1749878.3562039998</v>
      </c>
      <c r="F324" s="76">
        <v>4.3390300000000002</v>
      </c>
      <c r="G324" s="77">
        <v>5415.237263</v>
      </c>
      <c r="H324" s="85">
        <f>G324/E324</f>
        <v>3.0946364036110716E-3</v>
      </c>
      <c r="I324" s="75">
        <v>3843.9479999999999</v>
      </c>
      <c r="J324" s="75">
        <v>1752892.3811619999</v>
      </c>
      <c r="K324" s="76">
        <v>5.1532359999999997</v>
      </c>
      <c r="L324" s="77">
        <v>6435.2836039999993</v>
      </c>
      <c r="M324" s="78">
        <f t="shared" si="40"/>
        <v>3.6712371353534107E-3</v>
      </c>
      <c r="N324" s="79">
        <f>K324-F324</f>
        <v>0.81420599999999954</v>
      </c>
    </row>
    <row r="325" spans="1:14" ht="15" customHeight="1" x14ac:dyDescent="0.3">
      <c r="A325" s="80" t="s">
        <v>627</v>
      </c>
      <c r="B325" s="13">
        <v>376.27699999999999</v>
      </c>
      <c r="C325" s="13">
        <v>269599.22781700001</v>
      </c>
      <c r="D325" s="13">
        <v>360.81400000000002</v>
      </c>
      <c r="E325" s="13">
        <v>266078.83450900001</v>
      </c>
      <c r="F325" s="105">
        <v>0</v>
      </c>
      <c r="G325" s="105">
        <v>0</v>
      </c>
      <c r="H325" s="105">
        <v>0</v>
      </c>
      <c r="I325" s="13">
        <v>360.072</v>
      </c>
      <c r="J325" s="13">
        <v>265742.368808</v>
      </c>
      <c r="K325" s="105">
        <v>0</v>
      </c>
      <c r="L325" s="105">
        <v>0</v>
      </c>
      <c r="M325" s="105">
        <v>0</v>
      </c>
      <c r="N325" s="39">
        <f t="shared" si="44"/>
        <v>0</v>
      </c>
    </row>
    <row r="326" spans="1:14" ht="15" customHeight="1" x14ac:dyDescent="0.3">
      <c r="A326" s="80" t="s">
        <v>199</v>
      </c>
      <c r="B326" s="13">
        <v>2309.19</v>
      </c>
      <c r="C326" s="13">
        <v>377605.44372099999</v>
      </c>
      <c r="D326" s="13">
        <v>2053.96</v>
      </c>
      <c r="E326" s="13">
        <v>356568.65233499999</v>
      </c>
      <c r="F326" s="105">
        <v>0</v>
      </c>
      <c r="G326" s="105">
        <v>0</v>
      </c>
      <c r="H326" s="105">
        <v>0</v>
      </c>
      <c r="I326" s="13">
        <v>2125.52</v>
      </c>
      <c r="J326" s="13">
        <v>357550.04006899998</v>
      </c>
      <c r="K326" s="105">
        <v>0</v>
      </c>
      <c r="L326" s="105">
        <v>0</v>
      </c>
      <c r="M326" s="105">
        <v>0</v>
      </c>
      <c r="N326" s="39">
        <f t="shared" si="44"/>
        <v>0</v>
      </c>
    </row>
    <row r="327" spans="1:14" ht="15" customHeight="1" x14ac:dyDescent="0.3">
      <c r="A327" s="80" t="s">
        <v>562</v>
      </c>
      <c r="B327" s="13">
        <v>151.637</v>
      </c>
      <c r="C327" s="13">
        <v>93073.450612000001</v>
      </c>
      <c r="D327" s="13">
        <v>151.637</v>
      </c>
      <c r="E327" s="13">
        <v>93073.450612000001</v>
      </c>
      <c r="F327" s="36">
        <v>4.3390300000000002</v>
      </c>
      <c r="G327" s="37">
        <v>5415.237263</v>
      </c>
      <c r="H327" s="86">
        <f t="shared" ref="H327" si="45">G327/E327</f>
        <v>5.8182405695634661E-2</v>
      </c>
      <c r="I327" s="13">
        <v>151.637</v>
      </c>
      <c r="J327" s="13">
        <v>93073.450612000001</v>
      </c>
      <c r="K327" s="36">
        <v>4.9205699999999997</v>
      </c>
      <c r="L327" s="37">
        <v>6302.2967689999996</v>
      </c>
      <c r="M327" s="38">
        <f t="shared" si="40"/>
        <v>6.7713152650509353E-2</v>
      </c>
      <c r="N327" s="39">
        <f t="shared" si="44"/>
        <v>0.5815399999999995</v>
      </c>
    </row>
    <row r="328" spans="1:14" ht="15" customHeight="1" x14ac:dyDescent="0.3">
      <c r="A328" s="80" t="s">
        <v>200</v>
      </c>
      <c r="B328" s="13">
        <v>837.98199999999997</v>
      </c>
      <c r="C328" s="13">
        <v>778973.07379299996</v>
      </c>
      <c r="D328" s="13">
        <v>836.375</v>
      </c>
      <c r="E328" s="13">
        <v>778373.36437199998</v>
      </c>
      <c r="F328" s="105">
        <v>0</v>
      </c>
      <c r="G328" s="105">
        <v>0</v>
      </c>
      <c r="H328" s="105">
        <v>0</v>
      </c>
      <c r="I328" s="13">
        <v>837.98099999999999</v>
      </c>
      <c r="J328" s="13">
        <v>778973.07379299996</v>
      </c>
      <c r="K328" s="36">
        <v>0.23266600000000001</v>
      </c>
      <c r="L328" s="37">
        <v>132.98683500000001</v>
      </c>
      <c r="M328" s="38">
        <f t="shared" si="40"/>
        <v>1.7072070842250858E-4</v>
      </c>
      <c r="N328" s="39">
        <f t="shared" si="44"/>
        <v>0.23266600000000001</v>
      </c>
    </row>
    <row r="329" spans="1:14" ht="15" customHeight="1" x14ac:dyDescent="0.3">
      <c r="A329" s="80" t="s">
        <v>310</v>
      </c>
      <c r="B329" s="13">
        <v>370.166</v>
      </c>
      <c r="C329" s="13">
        <v>258056.266321</v>
      </c>
      <c r="D329" s="13">
        <v>364.11500000000001</v>
      </c>
      <c r="E329" s="13">
        <v>255784.05437599999</v>
      </c>
      <c r="F329" s="105">
        <v>0</v>
      </c>
      <c r="G329" s="105">
        <v>0</v>
      </c>
      <c r="H329" s="105">
        <v>0</v>
      </c>
      <c r="I329" s="13">
        <v>368.738</v>
      </c>
      <c r="J329" s="13">
        <v>257553.44787999999</v>
      </c>
      <c r="K329" s="105">
        <v>0</v>
      </c>
      <c r="L329" s="105">
        <v>0</v>
      </c>
      <c r="M329" s="105">
        <v>0</v>
      </c>
      <c r="N329" s="39">
        <f t="shared" si="44"/>
        <v>0</v>
      </c>
    </row>
    <row r="330" spans="1:14" ht="15" customHeight="1" x14ac:dyDescent="0.3">
      <c r="A330" s="74" t="s">
        <v>312</v>
      </c>
      <c r="B330" s="75">
        <v>1638.385</v>
      </c>
      <c r="C330" s="75">
        <v>2668410.4365050001</v>
      </c>
      <c r="D330" s="75">
        <v>1638.037</v>
      </c>
      <c r="E330" s="75">
        <v>2668285.0592470001</v>
      </c>
      <c r="F330" s="84">
        <v>0.58244600000000002</v>
      </c>
      <c r="G330" s="75">
        <v>907.38182600000005</v>
      </c>
      <c r="H330" s="85">
        <f>G330/E330</f>
        <v>3.400618021884313E-4</v>
      </c>
      <c r="I330" s="75">
        <v>1638.271</v>
      </c>
      <c r="J330" s="75">
        <v>2668369.2683800003</v>
      </c>
      <c r="K330" s="84">
        <v>4.0744899999999999</v>
      </c>
      <c r="L330" s="75">
        <v>5423.6549059999998</v>
      </c>
      <c r="M330" s="78">
        <f t="shared" si="40"/>
        <v>2.0325728414990955E-3</v>
      </c>
      <c r="N330" s="79">
        <f>K330-F330</f>
        <v>3.4920439999999999</v>
      </c>
    </row>
    <row r="331" spans="1:14" ht="15" customHeight="1" x14ac:dyDescent="0.3">
      <c r="A331" s="80" t="s">
        <v>571</v>
      </c>
      <c r="B331" s="13">
        <v>203.18199999999999</v>
      </c>
      <c r="C331" s="13">
        <v>345992.53574999998</v>
      </c>
      <c r="D331" s="13">
        <v>203.18199999999999</v>
      </c>
      <c r="E331" s="13">
        <v>345992.53574999998</v>
      </c>
      <c r="F331" s="105">
        <v>0</v>
      </c>
      <c r="G331" s="105">
        <v>0</v>
      </c>
      <c r="H331" s="105">
        <v>0</v>
      </c>
      <c r="I331" s="13">
        <v>203.18199999999999</v>
      </c>
      <c r="J331" s="13">
        <v>345992.53574999998</v>
      </c>
      <c r="K331" s="36">
        <v>2.2135699999999998</v>
      </c>
      <c r="L331" s="37">
        <v>1926.126872</v>
      </c>
      <c r="M331" s="38">
        <f t="shared" si="40"/>
        <v>5.56696076643613E-3</v>
      </c>
      <c r="N331" s="39">
        <f t="shared" si="44"/>
        <v>2.2135699999999998</v>
      </c>
    </row>
    <row r="332" spans="1:14" ht="15" customHeight="1" x14ac:dyDescent="0.3">
      <c r="A332" s="80" t="s">
        <v>311</v>
      </c>
      <c r="B332" s="13">
        <v>385.90800000000002</v>
      </c>
      <c r="C332" s="13">
        <v>435943.92115000001</v>
      </c>
      <c r="D332" s="13">
        <v>385.90800000000002</v>
      </c>
      <c r="E332" s="13">
        <v>435943.92115000001</v>
      </c>
      <c r="F332" s="105">
        <v>0</v>
      </c>
      <c r="G332" s="105">
        <v>0</v>
      </c>
      <c r="H332" s="105">
        <v>0</v>
      </c>
      <c r="I332" s="13">
        <v>385.79399999999998</v>
      </c>
      <c r="J332" s="13">
        <v>435902.75302499998</v>
      </c>
      <c r="K332" s="36">
        <v>0.81233</v>
      </c>
      <c r="L332" s="37">
        <v>1042.768984</v>
      </c>
      <c r="M332" s="38">
        <f>L332/J332</f>
        <v>2.3922055475988128E-3</v>
      </c>
      <c r="N332" s="39">
        <f t="shared" si="44"/>
        <v>0.81233</v>
      </c>
    </row>
    <row r="333" spans="1:14" ht="15" customHeight="1" x14ac:dyDescent="0.3">
      <c r="A333" s="80" t="s">
        <v>312</v>
      </c>
      <c r="B333" s="13">
        <v>242.61500000000001</v>
      </c>
      <c r="C333" s="13">
        <v>798321.87399999995</v>
      </c>
      <c r="D333" s="13">
        <v>242.61500000000001</v>
      </c>
      <c r="E333" s="13">
        <v>798321.87399999995</v>
      </c>
      <c r="F333" s="36">
        <v>0.58244600000000002</v>
      </c>
      <c r="G333" s="37">
        <v>907.38182600000005</v>
      </c>
      <c r="H333" s="86">
        <f t="shared" ref="H333" si="46">G333/E333</f>
        <v>1.1366115041462589E-3</v>
      </c>
      <c r="I333" s="13">
        <v>242.61500000000001</v>
      </c>
      <c r="J333" s="13">
        <v>798321.87399999995</v>
      </c>
      <c r="K333" s="36">
        <v>1.0485899999999999</v>
      </c>
      <c r="L333" s="37">
        <v>2454.7590500000001</v>
      </c>
      <c r="M333" s="38">
        <f t="shared" si="40"/>
        <v>3.074898897233524E-3</v>
      </c>
      <c r="N333" s="39">
        <f t="shared" si="44"/>
        <v>0.46614399999999989</v>
      </c>
    </row>
    <row r="334" spans="1:14" ht="15" customHeight="1" x14ac:dyDescent="0.3">
      <c r="A334" s="80" t="s">
        <v>313</v>
      </c>
      <c r="B334" s="13">
        <v>406.66699999999997</v>
      </c>
      <c r="C334" s="13">
        <v>347233.86496500002</v>
      </c>
      <c r="D334" s="13">
        <v>406.31900000000002</v>
      </c>
      <c r="E334" s="13">
        <v>347108.48770699999</v>
      </c>
      <c r="F334" s="105">
        <v>0</v>
      </c>
      <c r="G334" s="105">
        <v>0</v>
      </c>
      <c r="H334" s="105">
        <v>0</v>
      </c>
      <c r="I334" s="13">
        <v>406.66699999999997</v>
      </c>
      <c r="J334" s="13">
        <v>347233.86496500002</v>
      </c>
      <c r="K334" s="105">
        <v>0</v>
      </c>
      <c r="L334" s="105">
        <v>0</v>
      </c>
      <c r="M334" s="105">
        <v>0</v>
      </c>
      <c r="N334" s="39">
        <f t="shared" si="44"/>
        <v>0</v>
      </c>
    </row>
    <row r="335" spans="1:14" ht="15" customHeight="1" x14ac:dyDescent="0.3">
      <c r="A335" s="80" t="s">
        <v>314</v>
      </c>
      <c r="B335" s="13">
        <v>400.01299999999998</v>
      </c>
      <c r="C335" s="13">
        <v>740918.24063999997</v>
      </c>
      <c r="D335" s="13">
        <v>400.01299999999998</v>
      </c>
      <c r="E335" s="13">
        <v>740918.24063999997</v>
      </c>
      <c r="F335" s="105">
        <v>0</v>
      </c>
      <c r="G335" s="105">
        <v>0</v>
      </c>
      <c r="H335" s="105">
        <v>0</v>
      </c>
      <c r="I335" s="13">
        <v>400.01299999999998</v>
      </c>
      <c r="J335" s="13">
        <v>740918.24063999997</v>
      </c>
      <c r="K335" s="105">
        <v>0</v>
      </c>
      <c r="L335" s="105">
        <v>0</v>
      </c>
      <c r="M335" s="105">
        <v>0</v>
      </c>
      <c r="N335" s="39">
        <f t="shared" si="44"/>
        <v>0</v>
      </c>
    </row>
    <row r="336" spans="1:14" ht="15" customHeight="1" x14ac:dyDescent="0.3">
      <c r="A336" s="74" t="s">
        <v>149</v>
      </c>
      <c r="B336" s="75">
        <v>2262.7290000000003</v>
      </c>
      <c r="C336" s="75">
        <v>572313.79785600002</v>
      </c>
      <c r="D336" s="75">
        <v>2258.9370000000004</v>
      </c>
      <c r="E336" s="75">
        <v>571802.84028400003</v>
      </c>
      <c r="F336" s="84">
        <v>8.0861990000000006</v>
      </c>
      <c r="G336" s="75">
        <v>4225.4807639999999</v>
      </c>
      <c r="H336" s="85">
        <f>G336/E336</f>
        <v>7.3897512679393304E-3</v>
      </c>
      <c r="I336" s="75">
        <v>2256.0509999999999</v>
      </c>
      <c r="J336" s="75">
        <v>570458.29060099996</v>
      </c>
      <c r="K336" s="76">
        <v>5.2081369999999998</v>
      </c>
      <c r="L336" s="77">
        <v>1907.402407</v>
      </c>
      <c r="M336" s="78">
        <f t="shared" si="40"/>
        <v>3.3436316702321525E-3</v>
      </c>
      <c r="N336" s="79">
        <f>K336-F336</f>
        <v>-2.8780620000000008</v>
      </c>
    </row>
    <row r="337" spans="1:14" ht="15" customHeight="1" x14ac:dyDescent="0.3">
      <c r="A337" s="80" t="s">
        <v>209</v>
      </c>
      <c r="B337" s="13">
        <v>232.887</v>
      </c>
      <c r="C337" s="13">
        <v>38484.720128000001</v>
      </c>
      <c r="D337" s="13">
        <v>232.65</v>
      </c>
      <c r="E337" s="13">
        <v>38428.755246000001</v>
      </c>
      <c r="F337" s="55">
        <v>5.8448E-2</v>
      </c>
      <c r="G337" s="13">
        <v>8.2158870000000004</v>
      </c>
      <c r="H337" s="86">
        <f>G337/E337</f>
        <v>2.1379529332673822E-4</v>
      </c>
      <c r="I337" s="13">
        <v>232.00200000000001</v>
      </c>
      <c r="J337" s="13">
        <v>38341.795318999997</v>
      </c>
      <c r="K337" s="105">
        <v>0</v>
      </c>
      <c r="L337" s="105">
        <v>0</v>
      </c>
      <c r="M337" s="105">
        <v>0</v>
      </c>
      <c r="N337" s="39">
        <f t="shared" si="44"/>
        <v>-5.8448E-2</v>
      </c>
    </row>
    <row r="338" spans="1:14" ht="15" customHeight="1" x14ac:dyDescent="0.3">
      <c r="A338" s="80" t="s">
        <v>148</v>
      </c>
      <c r="B338" s="13">
        <v>400.05900000000003</v>
      </c>
      <c r="C338" s="13">
        <v>96565.653921999998</v>
      </c>
      <c r="D338" s="13">
        <v>396.50400000000002</v>
      </c>
      <c r="E338" s="13">
        <v>96110.661231999999</v>
      </c>
      <c r="F338" s="105">
        <v>0</v>
      </c>
      <c r="G338" s="105">
        <v>0</v>
      </c>
      <c r="H338" s="105">
        <v>0</v>
      </c>
      <c r="I338" s="13">
        <v>394.90100000000001</v>
      </c>
      <c r="J338" s="13">
        <v>95072.179692999998</v>
      </c>
      <c r="K338" s="105">
        <v>0</v>
      </c>
      <c r="L338" s="105">
        <v>0</v>
      </c>
      <c r="M338" s="105">
        <v>0</v>
      </c>
      <c r="N338" s="39">
        <f t="shared" si="44"/>
        <v>0</v>
      </c>
    </row>
    <row r="339" spans="1:14" ht="15" customHeight="1" x14ac:dyDescent="0.3">
      <c r="A339" s="80" t="s">
        <v>212</v>
      </c>
      <c r="B339" s="13">
        <v>211.45500000000001</v>
      </c>
      <c r="C339" s="13">
        <v>49036.390406999999</v>
      </c>
      <c r="D339" s="13">
        <v>211.45500000000001</v>
      </c>
      <c r="E339" s="13">
        <v>49036.390406999999</v>
      </c>
      <c r="F339" s="105">
        <v>0</v>
      </c>
      <c r="G339" s="105">
        <v>0</v>
      </c>
      <c r="H339" s="105">
        <v>0</v>
      </c>
      <c r="I339" s="13">
        <v>211.45500000000001</v>
      </c>
      <c r="J339" s="13">
        <v>49036.390406999999</v>
      </c>
      <c r="K339" s="105">
        <v>0</v>
      </c>
      <c r="L339" s="105">
        <v>0</v>
      </c>
      <c r="M339" s="105">
        <v>0</v>
      </c>
      <c r="N339" s="39">
        <f t="shared" si="44"/>
        <v>0</v>
      </c>
    </row>
    <row r="340" spans="1:14" ht="15" customHeight="1" x14ac:dyDescent="0.3">
      <c r="A340" s="80" t="s">
        <v>504</v>
      </c>
      <c r="B340" s="13">
        <v>117.58</v>
      </c>
      <c r="C340" s="13">
        <v>24415.156579999999</v>
      </c>
      <c r="D340" s="13">
        <v>117.58</v>
      </c>
      <c r="E340" s="13">
        <v>24415.156579999999</v>
      </c>
      <c r="F340" s="55">
        <v>0.98664200000000002</v>
      </c>
      <c r="G340" s="13">
        <v>354.21758799999998</v>
      </c>
      <c r="H340" s="86">
        <f t="shared" ref="H340:H344" si="47">G340/E340</f>
        <v>1.450810224539629E-2</v>
      </c>
      <c r="I340" s="13">
        <v>117.126</v>
      </c>
      <c r="J340" s="13">
        <v>24266.581236000002</v>
      </c>
      <c r="K340" s="36">
        <v>0.91502399999999995</v>
      </c>
      <c r="L340" s="37">
        <v>349.12956600000001</v>
      </c>
      <c r="M340" s="38">
        <f t="shared" ref="M340:M342" si="48">L340/J340</f>
        <v>1.4387258040372769E-2</v>
      </c>
      <c r="N340" s="39">
        <f t="shared" si="44"/>
        <v>-7.161800000000007E-2</v>
      </c>
    </row>
    <row r="341" spans="1:14" ht="15" customHeight="1" x14ac:dyDescent="0.3">
      <c r="A341" s="80" t="s">
        <v>213</v>
      </c>
      <c r="B341" s="13">
        <v>455.24799999999999</v>
      </c>
      <c r="C341" s="13">
        <v>136113.13114400001</v>
      </c>
      <c r="D341" s="13">
        <v>455.24799999999999</v>
      </c>
      <c r="E341" s="13">
        <v>136113.13114400001</v>
      </c>
      <c r="F341" s="55">
        <v>0.98117900000000002</v>
      </c>
      <c r="G341" s="13">
        <v>190.90422699999999</v>
      </c>
      <c r="H341" s="86">
        <f t="shared" si="47"/>
        <v>1.4025408525650189E-3</v>
      </c>
      <c r="I341" s="13">
        <v>455.24799999999999</v>
      </c>
      <c r="J341" s="13">
        <v>136113.13114400001</v>
      </c>
      <c r="K341" s="36">
        <v>0.47644500000000001</v>
      </c>
      <c r="L341" s="37">
        <v>67.455360999999996</v>
      </c>
      <c r="M341" s="38">
        <f t="shared" si="48"/>
        <v>4.9558305237013488E-4</v>
      </c>
      <c r="N341" s="39">
        <f t="shared" si="44"/>
        <v>-0.50473400000000002</v>
      </c>
    </row>
    <row r="342" spans="1:14" ht="15" customHeight="1" x14ac:dyDescent="0.3">
      <c r="A342" s="80" t="s">
        <v>208</v>
      </c>
      <c r="B342" s="13">
        <v>257.35000000000002</v>
      </c>
      <c r="C342" s="13">
        <v>28369.411147999999</v>
      </c>
      <c r="D342" s="13">
        <v>257.35000000000002</v>
      </c>
      <c r="E342" s="13">
        <v>28369.411147999999</v>
      </c>
      <c r="F342" s="55">
        <v>1.7356400000000001</v>
      </c>
      <c r="G342" s="13">
        <v>307.53144700000001</v>
      </c>
      <c r="H342" s="86">
        <f t="shared" si="47"/>
        <v>1.0840247807599648E-2</v>
      </c>
      <c r="I342" s="13">
        <v>257.35000000000002</v>
      </c>
      <c r="J342" s="13">
        <v>28369.411147999999</v>
      </c>
      <c r="K342" s="36">
        <v>0.916408</v>
      </c>
      <c r="L342" s="37">
        <v>131.37680800000001</v>
      </c>
      <c r="M342" s="38">
        <f t="shared" si="48"/>
        <v>4.630931791802872E-3</v>
      </c>
      <c r="N342" s="39">
        <f t="shared" si="44"/>
        <v>-0.81923200000000007</v>
      </c>
    </row>
    <row r="343" spans="1:14" ht="15" customHeight="1" x14ac:dyDescent="0.3">
      <c r="A343" s="80" t="s">
        <v>185</v>
      </c>
      <c r="B343" s="13">
        <v>321.80399999999997</v>
      </c>
      <c r="C343" s="13">
        <v>101302.497815</v>
      </c>
      <c r="D343" s="13">
        <v>321.80399999999997</v>
      </c>
      <c r="E343" s="13">
        <v>101302.497815</v>
      </c>
      <c r="F343" s="105">
        <v>0</v>
      </c>
      <c r="G343" s="105">
        <v>0</v>
      </c>
      <c r="H343" s="105">
        <v>0</v>
      </c>
      <c r="I343" s="13">
        <v>321.62299999999999</v>
      </c>
      <c r="J343" s="13">
        <v>101231.96494200001</v>
      </c>
      <c r="K343" s="105">
        <v>0</v>
      </c>
      <c r="L343" s="105">
        <v>0</v>
      </c>
      <c r="M343" s="105">
        <v>0</v>
      </c>
      <c r="N343" s="39">
        <f t="shared" si="44"/>
        <v>0</v>
      </c>
    </row>
    <row r="344" spans="1:14" ht="15" customHeight="1" x14ac:dyDescent="0.3">
      <c r="A344" s="80" t="s">
        <v>214</v>
      </c>
      <c r="B344" s="13">
        <v>266.346</v>
      </c>
      <c r="C344" s="13">
        <v>98026.836712000004</v>
      </c>
      <c r="D344" s="13">
        <v>266.346</v>
      </c>
      <c r="E344" s="13">
        <v>98026.836712000004</v>
      </c>
      <c r="F344" s="55">
        <v>4.3242900000000004</v>
      </c>
      <c r="G344" s="13">
        <v>3364.6116149999998</v>
      </c>
      <c r="H344" s="86">
        <f t="shared" si="47"/>
        <v>3.4323372332059753E-2</v>
      </c>
      <c r="I344" s="13">
        <v>266.346</v>
      </c>
      <c r="J344" s="13">
        <v>98026.836712000004</v>
      </c>
      <c r="K344" s="36">
        <v>2.9002599999999998</v>
      </c>
      <c r="L344" s="37">
        <v>1359.4406719999999</v>
      </c>
      <c r="M344" s="38">
        <f>L344/J344</f>
        <v>1.3868045910672372E-2</v>
      </c>
      <c r="N344" s="39">
        <f t="shared" si="44"/>
        <v>-1.4240300000000006</v>
      </c>
    </row>
    <row r="345" spans="1:14" ht="15" customHeight="1" x14ac:dyDescent="0.3">
      <c r="A345" s="74" t="s">
        <v>216</v>
      </c>
      <c r="B345" s="75">
        <v>4926.8640000000005</v>
      </c>
      <c r="C345" s="75">
        <v>562699.68018799997</v>
      </c>
      <c r="D345" s="75">
        <v>4810.1100000000006</v>
      </c>
      <c r="E345" s="75">
        <v>559969.41391300003</v>
      </c>
      <c r="F345" s="84">
        <v>3.7667329999999999</v>
      </c>
      <c r="G345" s="75">
        <v>144.514929</v>
      </c>
      <c r="H345" s="85">
        <f>G345/E345</f>
        <v>2.5807646883808667E-4</v>
      </c>
      <c r="I345" s="75">
        <v>4911.8620000000001</v>
      </c>
      <c r="J345" s="75">
        <v>562409.74759300007</v>
      </c>
      <c r="K345" s="84">
        <v>3.296662</v>
      </c>
      <c r="L345" s="75">
        <v>114.08173600000001</v>
      </c>
      <c r="M345" s="78">
        <f t="shared" ref="M345:M400" si="49">L345/J345</f>
        <v>2.0284452125562681E-4</v>
      </c>
      <c r="N345" s="79">
        <f>K345-F345</f>
        <v>-0.47007099999999991</v>
      </c>
    </row>
    <row r="346" spans="1:14" ht="15" customHeight="1" x14ac:dyDescent="0.3">
      <c r="A346" s="80" t="s">
        <v>215</v>
      </c>
      <c r="B346" s="13">
        <v>1155.51</v>
      </c>
      <c r="C346" s="13">
        <v>137128.124449</v>
      </c>
      <c r="D346" s="13">
        <v>1154.22</v>
      </c>
      <c r="E346" s="13">
        <v>137007.36055300001</v>
      </c>
      <c r="F346" s="105">
        <v>0</v>
      </c>
      <c r="G346" s="105">
        <v>0</v>
      </c>
      <c r="H346" s="105">
        <v>0</v>
      </c>
      <c r="I346" s="13">
        <v>1155.28</v>
      </c>
      <c r="J346" s="13">
        <v>137105.08080299999</v>
      </c>
      <c r="K346" s="105">
        <v>0</v>
      </c>
      <c r="L346" s="105">
        <v>0</v>
      </c>
      <c r="M346" s="105">
        <v>0</v>
      </c>
      <c r="N346" s="39">
        <f t="shared" si="44"/>
        <v>0</v>
      </c>
    </row>
    <row r="347" spans="1:14" ht="15" customHeight="1" x14ac:dyDescent="0.3">
      <c r="A347" s="80" t="s">
        <v>217</v>
      </c>
      <c r="B347" s="13">
        <v>256.01600000000002</v>
      </c>
      <c r="C347" s="13">
        <v>31474.696376</v>
      </c>
      <c r="D347" s="13">
        <v>255.04300000000001</v>
      </c>
      <c r="E347" s="13">
        <v>31447.092055000001</v>
      </c>
      <c r="F347" s="105">
        <v>0</v>
      </c>
      <c r="G347" s="105">
        <v>0</v>
      </c>
      <c r="H347" s="105">
        <v>0</v>
      </c>
      <c r="I347" s="13">
        <v>255.91300000000001</v>
      </c>
      <c r="J347" s="13">
        <v>31472.885549999999</v>
      </c>
      <c r="K347" s="105">
        <v>0</v>
      </c>
      <c r="L347" s="105">
        <v>0</v>
      </c>
      <c r="M347" s="105">
        <v>0</v>
      </c>
      <c r="N347" s="39">
        <f t="shared" si="44"/>
        <v>0</v>
      </c>
    </row>
    <row r="348" spans="1:14" ht="15" customHeight="1" x14ac:dyDescent="0.3">
      <c r="A348" s="80" t="s">
        <v>218</v>
      </c>
      <c r="B348" s="13">
        <v>334.459</v>
      </c>
      <c r="C348" s="13">
        <v>16101.762140999999</v>
      </c>
      <c r="D348" s="13">
        <v>328.52699999999999</v>
      </c>
      <c r="E348" s="13">
        <v>16010.439866999999</v>
      </c>
      <c r="F348" s="105">
        <v>0</v>
      </c>
      <c r="G348" s="105">
        <v>0</v>
      </c>
      <c r="H348" s="105">
        <v>0</v>
      </c>
      <c r="I348" s="13">
        <v>334.21699999999998</v>
      </c>
      <c r="J348" s="13">
        <v>16095.104045</v>
      </c>
      <c r="K348" s="105">
        <v>0</v>
      </c>
      <c r="L348" s="105">
        <v>0</v>
      </c>
      <c r="M348" s="105">
        <v>0</v>
      </c>
      <c r="N348" s="39">
        <f t="shared" si="44"/>
        <v>0</v>
      </c>
    </row>
    <row r="349" spans="1:14" ht="15" customHeight="1" x14ac:dyDescent="0.3">
      <c r="A349" s="80" t="s">
        <v>219</v>
      </c>
      <c r="B349" s="13">
        <v>203.77500000000001</v>
      </c>
      <c r="C349" s="13">
        <v>15311.76943</v>
      </c>
      <c r="D349" s="13">
        <v>203.77500000000001</v>
      </c>
      <c r="E349" s="13">
        <v>15311.76943</v>
      </c>
      <c r="F349" s="55">
        <v>0.941577</v>
      </c>
      <c r="G349" s="13">
        <v>67.685317999999995</v>
      </c>
      <c r="H349" s="86">
        <f t="shared" ref="H349:H355" si="50">G349/E349</f>
        <v>4.4204765693105132E-3</v>
      </c>
      <c r="I349" s="13">
        <v>203.77500000000001</v>
      </c>
      <c r="J349" s="13">
        <v>15311.76943</v>
      </c>
      <c r="K349" s="55">
        <v>0.82388399999999995</v>
      </c>
      <c r="L349" s="13">
        <v>59.774776000000003</v>
      </c>
      <c r="M349" s="38">
        <f t="shared" si="49"/>
        <v>3.9038450959746462E-3</v>
      </c>
      <c r="N349" s="39">
        <f t="shared" si="44"/>
        <v>-0.11769300000000005</v>
      </c>
    </row>
    <row r="350" spans="1:14" ht="15" customHeight="1" x14ac:dyDescent="0.3">
      <c r="A350" s="80" t="s">
        <v>220</v>
      </c>
      <c r="B350" s="13">
        <v>644.70100000000002</v>
      </c>
      <c r="C350" s="13">
        <v>97893.347781999997</v>
      </c>
      <c r="D350" s="13">
        <v>644.70100000000002</v>
      </c>
      <c r="E350" s="13">
        <v>97893.347781999997</v>
      </c>
      <c r="F350" s="55">
        <v>1.17798</v>
      </c>
      <c r="G350" s="13">
        <v>22.406995999999999</v>
      </c>
      <c r="H350" s="86">
        <f t="shared" si="50"/>
        <v>2.2889191663869171E-4</v>
      </c>
      <c r="I350" s="13">
        <v>644.70100000000002</v>
      </c>
      <c r="J350" s="13">
        <v>97893.347781999997</v>
      </c>
      <c r="K350" s="55">
        <v>1.53139</v>
      </c>
      <c r="L350" s="13">
        <v>28.107112999999998</v>
      </c>
      <c r="M350" s="38">
        <f t="shared" si="49"/>
        <v>2.8711974446508974E-4</v>
      </c>
      <c r="N350" s="39">
        <f t="shared" si="44"/>
        <v>0.35341</v>
      </c>
    </row>
    <row r="351" spans="1:14" ht="15" customHeight="1" x14ac:dyDescent="0.3">
      <c r="A351" s="80" t="s">
        <v>221</v>
      </c>
      <c r="B351" s="13">
        <v>413</v>
      </c>
      <c r="C351" s="13">
        <v>143967.52377699999</v>
      </c>
      <c r="D351" s="13">
        <v>413</v>
      </c>
      <c r="E351" s="13">
        <v>143967.52377699999</v>
      </c>
      <c r="F351" s="105">
        <v>0</v>
      </c>
      <c r="G351" s="105">
        <v>0</v>
      </c>
      <c r="H351" s="105">
        <v>0</v>
      </c>
      <c r="I351" s="13">
        <v>413</v>
      </c>
      <c r="J351" s="13">
        <v>143967.52377699999</v>
      </c>
      <c r="K351" s="105">
        <v>0</v>
      </c>
      <c r="L351" s="105">
        <v>0</v>
      </c>
      <c r="M351" s="105">
        <v>0</v>
      </c>
      <c r="N351" s="39">
        <f t="shared" si="44"/>
        <v>0</v>
      </c>
    </row>
    <row r="352" spans="1:14" ht="15" customHeight="1" x14ac:dyDescent="0.3">
      <c r="A352" s="80" t="s">
        <v>223</v>
      </c>
      <c r="B352" s="13">
        <v>197.797</v>
      </c>
      <c r="C352" s="13">
        <v>4971.1278940000002</v>
      </c>
      <c r="D352" s="13">
        <v>115.57899999999999</v>
      </c>
      <c r="E352" s="13">
        <v>3082.205817</v>
      </c>
      <c r="F352" s="105">
        <v>0</v>
      </c>
      <c r="G352" s="105">
        <v>0</v>
      </c>
      <c r="H352" s="105">
        <v>0</v>
      </c>
      <c r="I352" s="13">
        <v>185.98400000000001</v>
      </c>
      <c r="J352" s="13">
        <v>4757.3321649999998</v>
      </c>
      <c r="K352" s="105">
        <v>0</v>
      </c>
      <c r="L352" s="105">
        <v>0</v>
      </c>
      <c r="M352" s="105">
        <v>0</v>
      </c>
      <c r="N352" s="39">
        <f t="shared" si="44"/>
        <v>0</v>
      </c>
    </row>
    <row r="353" spans="1:14" ht="15" customHeight="1" x14ac:dyDescent="0.3">
      <c r="A353" s="80" t="s">
        <v>611</v>
      </c>
      <c r="B353" s="13">
        <v>732.09199999999998</v>
      </c>
      <c r="C353" s="13">
        <v>44662.690748000001</v>
      </c>
      <c r="D353" s="13">
        <v>705.75099999999998</v>
      </c>
      <c r="E353" s="13">
        <v>44061.037041000003</v>
      </c>
      <c r="F353" s="105">
        <v>0</v>
      </c>
      <c r="G353" s="105">
        <v>0</v>
      </c>
      <c r="H353" s="105">
        <v>0</v>
      </c>
      <c r="I353" s="13">
        <v>729.47799999999995</v>
      </c>
      <c r="J353" s="13">
        <v>44618.066449999998</v>
      </c>
      <c r="K353" s="105">
        <v>0</v>
      </c>
      <c r="L353" s="105">
        <v>0</v>
      </c>
      <c r="M353" s="105">
        <v>0</v>
      </c>
      <c r="N353" s="39">
        <f t="shared" si="44"/>
        <v>0</v>
      </c>
    </row>
    <row r="354" spans="1:14" ht="15" customHeight="1" x14ac:dyDescent="0.3">
      <c r="A354" s="80" t="s">
        <v>226</v>
      </c>
      <c r="B354" s="13">
        <v>408.33100000000002</v>
      </c>
      <c r="C354" s="13">
        <v>39340.558599000004</v>
      </c>
      <c r="D354" s="13">
        <v>408.33100000000002</v>
      </c>
      <c r="E354" s="13">
        <v>39340.558599000004</v>
      </c>
      <c r="F354" s="55">
        <v>0.117426</v>
      </c>
      <c r="G354" s="13">
        <v>11.866455</v>
      </c>
      <c r="H354" s="86">
        <f>G354/E354</f>
        <v>3.0163412576204835E-4</v>
      </c>
      <c r="I354" s="13">
        <v>408.33100000000002</v>
      </c>
      <c r="J354" s="13">
        <v>39340.558599000004</v>
      </c>
      <c r="K354" s="105">
        <v>0</v>
      </c>
      <c r="L354" s="105">
        <v>0</v>
      </c>
      <c r="M354" s="105">
        <v>0</v>
      </c>
      <c r="N354" s="39">
        <f t="shared" si="44"/>
        <v>-0.117426</v>
      </c>
    </row>
    <row r="355" spans="1:14" ht="15" customHeight="1" x14ac:dyDescent="0.3">
      <c r="A355" s="80" t="s">
        <v>227</v>
      </c>
      <c r="B355" s="13">
        <v>581.18299999999999</v>
      </c>
      <c r="C355" s="13">
        <v>31848.078991999999</v>
      </c>
      <c r="D355" s="13">
        <v>581.18299999999999</v>
      </c>
      <c r="E355" s="13">
        <v>31848.078991999999</v>
      </c>
      <c r="F355" s="55">
        <v>1.5297499999999999</v>
      </c>
      <c r="G355" s="13">
        <v>42.556159999999998</v>
      </c>
      <c r="H355" s="86">
        <f t="shared" si="50"/>
        <v>1.3362237644125973E-3</v>
      </c>
      <c r="I355" s="13">
        <v>581.18299999999999</v>
      </c>
      <c r="J355" s="13">
        <v>31848.078991999999</v>
      </c>
      <c r="K355" s="55">
        <v>0.941388</v>
      </c>
      <c r="L355" s="13">
        <v>26.199846999999998</v>
      </c>
      <c r="M355" s="38">
        <f t="shared" si="49"/>
        <v>8.2265077923793163E-4</v>
      </c>
      <c r="N355" s="39">
        <f t="shared" si="44"/>
        <v>-0.58836199999999994</v>
      </c>
    </row>
    <row r="356" spans="1:14" ht="15" customHeight="1" x14ac:dyDescent="0.3">
      <c r="A356" s="74" t="s">
        <v>316</v>
      </c>
      <c r="B356" s="75">
        <v>1727.5810000000001</v>
      </c>
      <c r="C356" s="75">
        <v>1612542.8550870002</v>
      </c>
      <c r="D356" s="75">
        <v>1727.5810000000001</v>
      </c>
      <c r="E356" s="75">
        <v>1612542.8550870002</v>
      </c>
      <c r="F356" s="84">
        <v>139.52289999999999</v>
      </c>
      <c r="G356" s="75">
        <v>205378.26964700001</v>
      </c>
      <c r="H356" s="85">
        <f>G356/E356</f>
        <v>0.12736298387302047</v>
      </c>
      <c r="I356" s="75">
        <v>1727.5810000000001</v>
      </c>
      <c r="J356" s="75">
        <v>1612542.8550870002</v>
      </c>
      <c r="K356" s="84">
        <v>108.70070000000001</v>
      </c>
      <c r="L356" s="75">
        <v>139354.325201</v>
      </c>
      <c r="M356" s="78">
        <f t="shared" si="49"/>
        <v>8.6418990206298438E-2</v>
      </c>
      <c r="N356" s="79">
        <f>K356-F356</f>
        <v>-30.822199999999981</v>
      </c>
    </row>
    <row r="357" spans="1:14" ht="15" customHeight="1" x14ac:dyDescent="0.3">
      <c r="A357" s="80" t="s">
        <v>315</v>
      </c>
      <c r="B357" s="13">
        <v>737.08500000000004</v>
      </c>
      <c r="C357" s="13">
        <v>436018.24138700002</v>
      </c>
      <c r="D357" s="13">
        <v>737.08500000000004</v>
      </c>
      <c r="E357" s="13">
        <v>436018.24138700002</v>
      </c>
      <c r="F357" s="55">
        <v>27.773099999999999</v>
      </c>
      <c r="G357" s="13">
        <v>35840.436807999999</v>
      </c>
      <c r="H357" s="86">
        <f>G357/E357</f>
        <v>8.2199397653615211E-2</v>
      </c>
      <c r="I357" s="13">
        <v>737.08500000000004</v>
      </c>
      <c r="J357" s="13">
        <v>436018.24138700002</v>
      </c>
      <c r="K357" s="55">
        <v>24.808700000000002</v>
      </c>
      <c r="L357" s="13">
        <v>28539.169513000001</v>
      </c>
      <c r="M357" s="83">
        <f t="shared" si="49"/>
        <v>6.5454072339302144E-2</v>
      </c>
      <c r="N357" s="39">
        <f t="shared" si="44"/>
        <v>-2.9643999999999977</v>
      </c>
    </row>
    <row r="358" spans="1:14" ht="15" customHeight="1" x14ac:dyDescent="0.3">
      <c r="A358" s="80" t="s">
        <v>316</v>
      </c>
      <c r="B358" s="13">
        <v>603.33299999999997</v>
      </c>
      <c r="C358" s="13">
        <v>729642.61252700002</v>
      </c>
      <c r="D358" s="13">
        <v>603.33299999999997</v>
      </c>
      <c r="E358" s="13">
        <v>729642.61252700002</v>
      </c>
      <c r="F358" s="55">
        <v>68.745900000000006</v>
      </c>
      <c r="G358" s="13">
        <v>117176.19347100001</v>
      </c>
      <c r="H358" s="86">
        <f>G358/E358</f>
        <v>0.16059395580691083</v>
      </c>
      <c r="I358" s="13">
        <v>603.33299999999997</v>
      </c>
      <c r="J358" s="13">
        <v>729642.61252700002</v>
      </c>
      <c r="K358" s="55">
        <v>49.058100000000003</v>
      </c>
      <c r="L358" s="13">
        <v>69804.780394999994</v>
      </c>
      <c r="M358" s="83">
        <f t="shared" si="49"/>
        <v>9.5669824098187389E-2</v>
      </c>
      <c r="N358" s="39">
        <f t="shared" si="44"/>
        <v>-19.687800000000003</v>
      </c>
    </row>
    <row r="359" spans="1:14" ht="15" customHeight="1" x14ac:dyDescent="0.3">
      <c r="A359" s="80" t="s">
        <v>317</v>
      </c>
      <c r="B359" s="13">
        <v>387.16300000000001</v>
      </c>
      <c r="C359" s="13">
        <v>446882.00117300003</v>
      </c>
      <c r="D359" s="13">
        <v>387.16300000000001</v>
      </c>
      <c r="E359" s="13">
        <v>446882.00117300003</v>
      </c>
      <c r="F359" s="55">
        <v>43.003900000000002</v>
      </c>
      <c r="G359" s="13">
        <v>52361.639367999996</v>
      </c>
      <c r="H359" s="86">
        <f>G359/E359</f>
        <v>0.11717106357060328</v>
      </c>
      <c r="I359" s="13">
        <v>387.16300000000001</v>
      </c>
      <c r="J359" s="13">
        <v>446882.00117300003</v>
      </c>
      <c r="K359" s="55">
        <v>34.8339</v>
      </c>
      <c r="L359" s="13">
        <v>41010.375292999997</v>
      </c>
      <c r="M359" s="83">
        <f t="shared" si="49"/>
        <v>9.1770031429669913E-2</v>
      </c>
      <c r="N359" s="39">
        <f t="shared" si="44"/>
        <v>-8.1700000000000017</v>
      </c>
    </row>
    <row r="360" spans="1:14" ht="15" customHeight="1" x14ac:dyDescent="0.3">
      <c r="A360" s="74" t="s">
        <v>229</v>
      </c>
      <c r="B360" s="75">
        <v>1369.954</v>
      </c>
      <c r="C360" s="75">
        <v>338741.656671</v>
      </c>
      <c r="D360" s="75">
        <v>1366.5529999999999</v>
      </c>
      <c r="E360" s="75">
        <v>338089.63770400005</v>
      </c>
      <c r="F360" s="76">
        <v>0</v>
      </c>
      <c r="G360" s="76">
        <v>0</v>
      </c>
      <c r="H360" s="76">
        <v>0</v>
      </c>
      <c r="I360" s="75">
        <v>1367.1970000000001</v>
      </c>
      <c r="J360" s="75">
        <v>338345.06542299996</v>
      </c>
      <c r="K360" s="76">
        <v>0</v>
      </c>
      <c r="L360" s="76">
        <v>0</v>
      </c>
      <c r="M360" s="76">
        <v>0</v>
      </c>
      <c r="N360" s="79">
        <f>K360-F360</f>
        <v>0</v>
      </c>
    </row>
    <row r="361" spans="1:14" ht="15" customHeight="1" x14ac:dyDescent="0.3">
      <c r="A361" s="80" t="s">
        <v>228</v>
      </c>
      <c r="B361" s="13">
        <v>354.70600000000002</v>
      </c>
      <c r="C361" s="13">
        <v>83942.559364000001</v>
      </c>
      <c r="D361" s="13">
        <v>353.93900000000002</v>
      </c>
      <c r="E361" s="13">
        <v>83732.484960000002</v>
      </c>
      <c r="F361" s="105">
        <v>0</v>
      </c>
      <c r="G361" s="105">
        <v>0</v>
      </c>
      <c r="H361" s="105">
        <v>0</v>
      </c>
      <c r="I361" s="13">
        <v>354.02300000000002</v>
      </c>
      <c r="J361" s="13">
        <v>83824.691489000004</v>
      </c>
      <c r="K361" s="105">
        <v>0</v>
      </c>
      <c r="L361" s="105">
        <v>0</v>
      </c>
      <c r="M361" s="105">
        <v>0</v>
      </c>
      <c r="N361" s="39">
        <f t="shared" si="44"/>
        <v>0</v>
      </c>
    </row>
    <row r="362" spans="1:14" ht="15" customHeight="1" x14ac:dyDescent="0.3">
      <c r="A362" s="80" t="s">
        <v>230</v>
      </c>
      <c r="B362" s="13">
        <v>234.66499999999999</v>
      </c>
      <c r="C362" s="13">
        <v>68148.746937000004</v>
      </c>
      <c r="D362" s="13">
        <v>234.48500000000001</v>
      </c>
      <c r="E362" s="13">
        <v>68099.798334000006</v>
      </c>
      <c r="F362" s="105">
        <v>0</v>
      </c>
      <c r="G362" s="105">
        <v>0</v>
      </c>
      <c r="H362" s="105">
        <v>0</v>
      </c>
      <c r="I362" s="13">
        <v>234.364</v>
      </c>
      <c r="J362" s="13">
        <v>68047.859482</v>
      </c>
      <c r="K362" s="105">
        <v>0</v>
      </c>
      <c r="L362" s="105">
        <v>0</v>
      </c>
      <c r="M362" s="105">
        <v>0</v>
      </c>
      <c r="N362" s="39">
        <f t="shared" si="44"/>
        <v>0</v>
      </c>
    </row>
    <row r="363" spans="1:14" ht="15" customHeight="1" x14ac:dyDescent="0.3">
      <c r="A363" s="80" t="s">
        <v>231</v>
      </c>
      <c r="B363" s="13">
        <v>519.35900000000004</v>
      </c>
      <c r="C363" s="13">
        <v>93630.518536000003</v>
      </c>
      <c r="D363" s="13">
        <v>516.90499999999997</v>
      </c>
      <c r="E363" s="13">
        <v>93237.522576000003</v>
      </c>
      <c r="F363" s="105">
        <v>0</v>
      </c>
      <c r="G363" s="105">
        <v>0</v>
      </c>
      <c r="H363" s="105">
        <v>0</v>
      </c>
      <c r="I363" s="13">
        <v>517.89499999999998</v>
      </c>
      <c r="J363" s="13">
        <v>93462.737362</v>
      </c>
      <c r="K363" s="105">
        <v>0</v>
      </c>
      <c r="L363" s="105">
        <v>0</v>
      </c>
      <c r="M363" s="105">
        <v>0</v>
      </c>
      <c r="N363" s="39">
        <f t="shared" si="44"/>
        <v>0</v>
      </c>
    </row>
    <row r="364" spans="1:14" ht="15" customHeight="1" x14ac:dyDescent="0.3">
      <c r="A364" s="80" t="s">
        <v>232</v>
      </c>
      <c r="B364" s="13">
        <v>261.22399999999999</v>
      </c>
      <c r="C364" s="13">
        <v>93019.831833999997</v>
      </c>
      <c r="D364" s="13">
        <v>261.22399999999999</v>
      </c>
      <c r="E364" s="13">
        <v>93019.831833999997</v>
      </c>
      <c r="F364" s="105">
        <v>0</v>
      </c>
      <c r="G364" s="105">
        <v>0</v>
      </c>
      <c r="H364" s="105">
        <v>0</v>
      </c>
      <c r="I364" s="13">
        <v>260.91500000000002</v>
      </c>
      <c r="J364" s="13">
        <v>93009.777090000003</v>
      </c>
      <c r="K364" s="105">
        <v>0</v>
      </c>
      <c r="L364" s="105">
        <v>0</v>
      </c>
      <c r="M364" s="105">
        <v>0</v>
      </c>
      <c r="N364" s="39">
        <f t="shared" si="44"/>
        <v>0</v>
      </c>
    </row>
    <row r="365" spans="1:14" ht="15" customHeight="1" x14ac:dyDescent="0.3">
      <c r="A365" s="74" t="s">
        <v>195</v>
      </c>
      <c r="B365" s="75">
        <v>1540.0295000000001</v>
      </c>
      <c r="C365" s="75">
        <v>3724680.3605570002</v>
      </c>
      <c r="D365" s="75">
        <v>1540.0295000000001</v>
      </c>
      <c r="E365" s="75">
        <v>3724680.3605570002</v>
      </c>
      <c r="F365" s="84">
        <v>42.273499999999999</v>
      </c>
      <c r="G365" s="75">
        <v>64317.481368000001</v>
      </c>
      <c r="H365" s="85">
        <f>G365/E365</f>
        <v>1.7267919698317889E-2</v>
      </c>
      <c r="I365" s="75">
        <v>1540.0295000000001</v>
      </c>
      <c r="J365" s="75">
        <v>3724680.3605570002</v>
      </c>
      <c r="K365" s="84">
        <v>29.674399999999999</v>
      </c>
      <c r="L365" s="75">
        <v>43740.477096000002</v>
      </c>
      <c r="M365" s="78">
        <f t="shared" si="49"/>
        <v>1.1743417652477143E-2</v>
      </c>
      <c r="N365" s="79">
        <f>K365-F365</f>
        <v>-12.5991</v>
      </c>
    </row>
    <row r="366" spans="1:14" ht="15" customHeight="1" x14ac:dyDescent="0.3">
      <c r="A366" s="80" t="s">
        <v>194</v>
      </c>
      <c r="B366" s="13">
        <v>260.072</v>
      </c>
      <c r="C366" s="13">
        <v>84627.746226000003</v>
      </c>
      <c r="D366" s="13">
        <v>260.072</v>
      </c>
      <c r="E366" s="13">
        <v>84627.746226000003</v>
      </c>
      <c r="F366" s="105">
        <v>0</v>
      </c>
      <c r="G366" s="105">
        <v>0</v>
      </c>
      <c r="H366" s="105">
        <v>0</v>
      </c>
      <c r="I366" s="13">
        <v>260.072</v>
      </c>
      <c r="J366" s="13">
        <v>84627.746226000003</v>
      </c>
      <c r="K366" s="105">
        <v>0</v>
      </c>
      <c r="L366" s="105">
        <v>0</v>
      </c>
      <c r="M366" s="105">
        <v>0</v>
      </c>
      <c r="N366" s="39">
        <f t="shared" si="44"/>
        <v>0</v>
      </c>
    </row>
    <row r="367" spans="1:14" ht="15" customHeight="1" x14ac:dyDescent="0.3">
      <c r="A367" s="80" t="s">
        <v>205</v>
      </c>
      <c r="B367" s="13">
        <v>26.948499999999999</v>
      </c>
      <c r="C367" s="13">
        <v>326142.29223600001</v>
      </c>
      <c r="D367" s="13">
        <v>26.948499999999999</v>
      </c>
      <c r="E367" s="13">
        <v>326142.29223600001</v>
      </c>
      <c r="F367" s="105">
        <v>0</v>
      </c>
      <c r="G367" s="105">
        <v>0</v>
      </c>
      <c r="H367" s="105">
        <v>0</v>
      </c>
      <c r="I367" s="13">
        <v>26.948499999999999</v>
      </c>
      <c r="J367" s="13">
        <v>326142.29223600001</v>
      </c>
      <c r="K367" s="105">
        <v>0</v>
      </c>
      <c r="L367" s="105">
        <v>0</v>
      </c>
      <c r="M367" s="105">
        <v>0</v>
      </c>
      <c r="N367" s="39">
        <f t="shared" si="44"/>
        <v>0</v>
      </c>
    </row>
    <row r="368" spans="1:14" ht="15" customHeight="1" x14ac:dyDescent="0.3">
      <c r="A368" s="80" t="s">
        <v>318</v>
      </c>
      <c r="B368" s="13">
        <v>429.85500000000002</v>
      </c>
      <c r="C368" s="13">
        <v>1096660.0091200001</v>
      </c>
      <c r="D368" s="13">
        <v>429.85500000000002</v>
      </c>
      <c r="E368" s="13">
        <v>1096660.0091200001</v>
      </c>
      <c r="F368" s="36">
        <v>42.273499999999999</v>
      </c>
      <c r="G368" s="37">
        <v>64317.481368000001</v>
      </c>
      <c r="H368" s="86">
        <f>G368/E368</f>
        <v>5.8648515340329305E-2</v>
      </c>
      <c r="I368" s="13">
        <v>429.85500000000002</v>
      </c>
      <c r="J368" s="13">
        <v>1096660.0091200001</v>
      </c>
      <c r="K368" s="36">
        <v>29.674399999999999</v>
      </c>
      <c r="L368" s="37">
        <v>43740.477096000002</v>
      </c>
      <c r="M368" s="38">
        <f t="shared" si="49"/>
        <v>3.9885175653572844E-2</v>
      </c>
      <c r="N368" s="39">
        <f t="shared" si="44"/>
        <v>-12.5991</v>
      </c>
    </row>
    <row r="369" spans="1:14" ht="15" customHeight="1" x14ac:dyDescent="0.3">
      <c r="A369" s="80" t="s">
        <v>249</v>
      </c>
      <c r="B369" s="13">
        <v>187.256</v>
      </c>
      <c r="C369" s="13">
        <v>1244060.6881599999</v>
      </c>
      <c r="D369" s="13">
        <v>187.256</v>
      </c>
      <c r="E369" s="13">
        <v>1244060.6881599999</v>
      </c>
      <c r="F369" s="105">
        <v>0</v>
      </c>
      <c r="G369" s="105">
        <v>0</v>
      </c>
      <c r="H369" s="105">
        <v>0</v>
      </c>
      <c r="I369" s="13">
        <v>187.256</v>
      </c>
      <c r="J369" s="13">
        <v>1244060.6881599999</v>
      </c>
      <c r="K369" s="105">
        <v>0</v>
      </c>
      <c r="L369" s="105">
        <v>0</v>
      </c>
      <c r="M369" s="105">
        <v>0</v>
      </c>
      <c r="N369" s="39">
        <f t="shared" si="44"/>
        <v>0</v>
      </c>
    </row>
    <row r="370" spans="1:14" ht="15" customHeight="1" x14ac:dyDescent="0.3">
      <c r="A370" s="80" t="s">
        <v>319</v>
      </c>
      <c r="B370" s="13">
        <v>635.89800000000002</v>
      </c>
      <c r="C370" s="13">
        <v>973189.62481499999</v>
      </c>
      <c r="D370" s="13">
        <v>635.89800000000002</v>
      </c>
      <c r="E370" s="13">
        <v>973189.62481499999</v>
      </c>
      <c r="F370" s="105">
        <v>0</v>
      </c>
      <c r="G370" s="105">
        <v>0</v>
      </c>
      <c r="H370" s="105">
        <v>0</v>
      </c>
      <c r="I370" s="13">
        <v>635.89800000000002</v>
      </c>
      <c r="J370" s="13">
        <v>973189.62481499999</v>
      </c>
      <c r="K370" s="105">
        <v>0</v>
      </c>
      <c r="L370" s="105">
        <v>0</v>
      </c>
      <c r="M370" s="105">
        <v>0</v>
      </c>
      <c r="N370" s="39">
        <f t="shared" si="44"/>
        <v>0</v>
      </c>
    </row>
    <row r="371" spans="1:14" ht="15" customHeight="1" x14ac:dyDescent="0.3">
      <c r="A371" s="74" t="s">
        <v>211</v>
      </c>
      <c r="B371" s="75">
        <v>1387.0752</v>
      </c>
      <c r="C371" s="75">
        <v>800401.97140200005</v>
      </c>
      <c r="D371" s="75">
        <v>1345.3202999999999</v>
      </c>
      <c r="E371" s="75">
        <v>785764.48311600008</v>
      </c>
      <c r="F371" s="84">
        <v>15.875829</v>
      </c>
      <c r="G371" s="75">
        <v>10670.850042</v>
      </c>
      <c r="H371" s="85">
        <f>G371/E371</f>
        <v>1.3580214264309901E-2</v>
      </c>
      <c r="I371" s="75">
        <v>1317.99</v>
      </c>
      <c r="J371" s="75">
        <v>778334.97590299998</v>
      </c>
      <c r="K371" s="84">
        <v>16.102504</v>
      </c>
      <c r="L371" s="75">
        <v>10571.790562</v>
      </c>
      <c r="M371" s="78">
        <f t="shared" si="49"/>
        <v>1.3582571629567254E-2</v>
      </c>
      <c r="N371" s="79">
        <f>K371-F371</f>
        <v>0.22667500000000018</v>
      </c>
    </row>
    <row r="372" spans="1:14" ht="15" customHeight="1" x14ac:dyDescent="0.3">
      <c r="A372" s="80" t="s">
        <v>321</v>
      </c>
      <c r="B372" s="13">
        <v>613.65300000000002</v>
      </c>
      <c r="C372" s="13">
        <v>349563.46472699998</v>
      </c>
      <c r="D372" s="13">
        <v>579.65899999999999</v>
      </c>
      <c r="E372" s="13">
        <v>337650.939067</v>
      </c>
      <c r="F372" s="105">
        <v>0</v>
      </c>
      <c r="G372" s="105">
        <v>0</v>
      </c>
      <c r="H372" s="105">
        <v>0</v>
      </c>
      <c r="I372" s="13">
        <v>549.85400000000004</v>
      </c>
      <c r="J372" s="13">
        <v>329366.55726799998</v>
      </c>
      <c r="K372" s="105">
        <v>0</v>
      </c>
      <c r="L372" s="105">
        <v>0</v>
      </c>
      <c r="M372" s="105">
        <v>0</v>
      </c>
      <c r="N372" s="39">
        <f t="shared" si="44"/>
        <v>0</v>
      </c>
    </row>
    <row r="373" spans="1:14" ht="15" customHeight="1" x14ac:dyDescent="0.3">
      <c r="A373" s="80" t="s">
        <v>323</v>
      </c>
      <c r="B373" s="13">
        <v>244.64099999999999</v>
      </c>
      <c r="C373" s="13">
        <v>121440.907026</v>
      </c>
      <c r="D373" s="13">
        <v>244.52600000000001</v>
      </c>
      <c r="E373" s="13">
        <v>121419.97302200001</v>
      </c>
      <c r="F373" s="55">
        <v>4.4191799999999999</v>
      </c>
      <c r="G373" s="13">
        <v>3961.2031069999998</v>
      </c>
      <c r="H373" s="86">
        <f t="shared" ref="H373:H374" si="51">G373/E373</f>
        <v>3.2623982763381708E-2</v>
      </c>
      <c r="I373" s="13">
        <v>244.64099999999999</v>
      </c>
      <c r="J373" s="13">
        <v>121440.907026</v>
      </c>
      <c r="K373" s="55">
        <v>3.9968499999999998</v>
      </c>
      <c r="L373" s="13">
        <v>3476.5871080000002</v>
      </c>
      <c r="M373" s="38">
        <f t="shared" si="49"/>
        <v>2.8627809138939295E-2</v>
      </c>
      <c r="N373" s="39">
        <f t="shared" si="44"/>
        <v>-0.42233000000000009</v>
      </c>
    </row>
    <row r="374" spans="1:14" ht="15" customHeight="1" x14ac:dyDescent="0.3">
      <c r="A374" s="80" t="s">
        <v>324</v>
      </c>
      <c r="B374" s="13">
        <v>153.72999999999999</v>
      </c>
      <c r="C374" s="13">
        <v>104305.284726</v>
      </c>
      <c r="D374" s="13">
        <v>153.72999999999999</v>
      </c>
      <c r="E374" s="13">
        <v>104305.284726</v>
      </c>
      <c r="F374" s="55">
        <v>0.33934900000000001</v>
      </c>
      <c r="G374" s="13">
        <v>213.27499399999999</v>
      </c>
      <c r="H374" s="86">
        <f t="shared" si="51"/>
        <v>2.0447189666396386E-3</v>
      </c>
      <c r="I374" s="13">
        <v>153.72999999999999</v>
      </c>
      <c r="J374" s="13">
        <v>104305.284726</v>
      </c>
      <c r="K374" s="55">
        <v>0.34315400000000001</v>
      </c>
      <c r="L374" s="13">
        <v>229.655856</v>
      </c>
      <c r="M374" s="38">
        <f t="shared" si="49"/>
        <v>2.2017662537740438E-3</v>
      </c>
      <c r="N374" s="39">
        <f t="shared" si="44"/>
        <v>3.8050000000000028E-3</v>
      </c>
    </row>
    <row r="375" spans="1:14" ht="15" customHeight="1" x14ac:dyDescent="0.3">
      <c r="A375" s="80" t="s">
        <v>252</v>
      </c>
      <c r="B375" s="13">
        <v>92.313199999999995</v>
      </c>
      <c r="C375" s="13">
        <v>39066.752274999999</v>
      </c>
      <c r="D375" s="13">
        <v>86.087299999999999</v>
      </c>
      <c r="E375" s="13">
        <v>36943.111471999997</v>
      </c>
      <c r="F375" s="105">
        <v>0</v>
      </c>
      <c r="G375" s="105">
        <v>0</v>
      </c>
      <c r="H375" s="105">
        <v>0</v>
      </c>
      <c r="I375" s="13">
        <v>87.507999999999996</v>
      </c>
      <c r="J375" s="13">
        <v>37383.741522999997</v>
      </c>
      <c r="K375" s="105">
        <v>0</v>
      </c>
      <c r="L375" s="105">
        <v>0</v>
      </c>
      <c r="M375" s="105">
        <v>0</v>
      </c>
      <c r="N375" s="39">
        <f t="shared" si="44"/>
        <v>0</v>
      </c>
    </row>
    <row r="376" spans="1:14" ht="15" customHeight="1" x14ac:dyDescent="0.3">
      <c r="A376" s="80" t="s">
        <v>271</v>
      </c>
      <c r="B376" s="13">
        <v>162.94</v>
      </c>
      <c r="C376" s="13">
        <v>99615.520462999993</v>
      </c>
      <c r="D376" s="13">
        <v>162.94</v>
      </c>
      <c r="E376" s="13">
        <v>99615.520462999993</v>
      </c>
      <c r="F376" s="55">
        <v>11.1173</v>
      </c>
      <c r="G376" s="13">
        <v>6496.3719410000003</v>
      </c>
      <c r="H376" s="86">
        <f>G376/E376</f>
        <v>6.521445564712916E-2</v>
      </c>
      <c r="I376" s="13">
        <v>162.94</v>
      </c>
      <c r="J376" s="13">
        <v>99615.520462999993</v>
      </c>
      <c r="K376" s="55">
        <v>11.762499999999999</v>
      </c>
      <c r="L376" s="13">
        <v>6865.5475980000001</v>
      </c>
      <c r="M376" s="38">
        <f t="shared" si="49"/>
        <v>6.8920461049541554E-2</v>
      </c>
      <c r="N376" s="39">
        <f t="shared" si="44"/>
        <v>0.64519999999999911</v>
      </c>
    </row>
    <row r="377" spans="1:14" ht="15" customHeight="1" x14ac:dyDescent="0.3">
      <c r="A377" s="80" t="s">
        <v>210</v>
      </c>
      <c r="B377" s="13">
        <v>119.798</v>
      </c>
      <c r="C377" s="13">
        <v>86410.042184999998</v>
      </c>
      <c r="D377" s="13">
        <v>118.378</v>
      </c>
      <c r="E377" s="13">
        <v>85829.654366000002</v>
      </c>
      <c r="F377" s="105">
        <v>0</v>
      </c>
      <c r="G377" s="105">
        <v>0</v>
      </c>
      <c r="H377" s="105">
        <v>0</v>
      </c>
      <c r="I377" s="13">
        <v>119.31699999999999</v>
      </c>
      <c r="J377" s="13">
        <v>86222.964896999998</v>
      </c>
      <c r="K377" s="105">
        <v>0</v>
      </c>
      <c r="L377" s="105">
        <v>0</v>
      </c>
      <c r="M377" s="105">
        <v>0</v>
      </c>
      <c r="N377" s="39">
        <f t="shared" si="44"/>
        <v>0</v>
      </c>
    </row>
    <row r="378" spans="1:14" ht="15" customHeight="1" x14ac:dyDescent="0.3">
      <c r="A378" s="74" t="s">
        <v>234</v>
      </c>
      <c r="B378" s="75">
        <v>6220.2950000000001</v>
      </c>
      <c r="C378" s="75">
        <v>641203.83469699998</v>
      </c>
      <c r="D378" s="75">
        <v>6085.2569999999996</v>
      </c>
      <c r="E378" s="75">
        <v>624505.84329500003</v>
      </c>
      <c r="F378" s="84">
        <v>24.319800000000001</v>
      </c>
      <c r="G378" s="75">
        <v>724.28866500000004</v>
      </c>
      <c r="H378" s="85">
        <f>G378/E378</f>
        <v>1.1597788439873175E-3</v>
      </c>
      <c r="I378" s="75">
        <v>6180.6540000000005</v>
      </c>
      <c r="J378" s="75">
        <v>635899.33011700003</v>
      </c>
      <c r="K378" s="84">
        <v>21.942699999999999</v>
      </c>
      <c r="L378" s="75">
        <v>674.26480400000003</v>
      </c>
      <c r="M378" s="78">
        <f t="shared" si="49"/>
        <v>1.0603326219512468E-3</v>
      </c>
      <c r="N378" s="79">
        <f>K378-F378</f>
        <v>-2.3771000000000022</v>
      </c>
    </row>
    <row r="379" spans="1:14" ht="15" customHeight="1" x14ac:dyDescent="0.3">
      <c r="A379" s="80" t="s">
        <v>233</v>
      </c>
      <c r="B379" s="13">
        <v>879.81799999999998</v>
      </c>
      <c r="C379" s="13">
        <v>88179.377856999999</v>
      </c>
      <c r="D379" s="13">
        <v>871.86599999999999</v>
      </c>
      <c r="E379" s="13">
        <v>87460.028816000005</v>
      </c>
      <c r="F379" s="105">
        <v>0</v>
      </c>
      <c r="G379" s="105">
        <v>0</v>
      </c>
      <c r="H379" s="105">
        <v>0</v>
      </c>
      <c r="I379" s="13">
        <v>879.81799999999998</v>
      </c>
      <c r="J379" s="13">
        <v>88179.377856999999</v>
      </c>
      <c r="K379" s="105">
        <v>0</v>
      </c>
      <c r="L379" s="105">
        <v>0</v>
      </c>
      <c r="M379" s="105">
        <v>0</v>
      </c>
      <c r="N379" s="39">
        <f t="shared" si="44"/>
        <v>0</v>
      </c>
    </row>
    <row r="380" spans="1:14" ht="15" customHeight="1" x14ac:dyDescent="0.3">
      <c r="A380" s="80" t="s">
        <v>235</v>
      </c>
      <c r="B380" s="13">
        <v>425.92700000000002</v>
      </c>
      <c r="C380" s="13">
        <v>105798.360995</v>
      </c>
      <c r="D380" s="13">
        <v>398.584</v>
      </c>
      <c r="E380" s="13">
        <v>98396.876718</v>
      </c>
      <c r="F380" s="105">
        <v>0</v>
      </c>
      <c r="G380" s="105">
        <v>0</v>
      </c>
      <c r="H380" s="105">
        <v>0</v>
      </c>
      <c r="I380" s="13">
        <v>418.29899999999998</v>
      </c>
      <c r="J380" s="13">
        <v>103938.930626</v>
      </c>
      <c r="K380" s="105">
        <v>0</v>
      </c>
      <c r="L380" s="105">
        <v>0</v>
      </c>
      <c r="M380" s="105">
        <v>0</v>
      </c>
      <c r="N380" s="39">
        <f t="shared" si="44"/>
        <v>0</v>
      </c>
    </row>
    <row r="381" spans="1:14" ht="15" customHeight="1" x14ac:dyDescent="0.3">
      <c r="A381" s="80" t="s">
        <v>236</v>
      </c>
      <c r="B381" s="13">
        <v>368.71899999999999</v>
      </c>
      <c r="C381" s="13">
        <v>50902.998242000001</v>
      </c>
      <c r="D381" s="13">
        <v>332.66399999999999</v>
      </c>
      <c r="E381" s="13">
        <v>47717.045804000001</v>
      </c>
      <c r="F381" s="105">
        <v>0</v>
      </c>
      <c r="G381" s="105">
        <v>0</v>
      </c>
      <c r="H381" s="105">
        <v>0</v>
      </c>
      <c r="I381" s="13">
        <v>365.69400000000002</v>
      </c>
      <c r="J381" s="13">
        <v>50481.582590999999</v>
      </c>
      <c r="K381" s="105">
        <v>0</v>
      </c>
      <c r="L381" s="105">
        <v>0</v>
      </c>
      <c r="M381" s="105">
        <v>0</v>
      </c>
      <c r="N381" s="39">
        <f t="shared" si="44"/>
        <v>0</v>
      </c>
    </row>
    <row r="382" spans="1:14" ht="15" customHeight="1" x14ac:dyDescent="0.3">
      <c r="A382" s="80" t="s">
        <v>237</v>
      </c>
      <c r="B382" s="13">
        <v>760.95299999999997</v>
      </c>
      <c r="C382" s="13">
        <v>106019.374096</v>
      </c>
      <c r="D382" s="13">
        <v>760.00400000000002</v>
      </c>
      <c r="E382" s="13">
        <v>105926.48028</v>
      </c>
      <c r="F382" s="105">
        <v>0</v>
      </c>
      <c r="G382" s="105">
        <v>0</v>
      </c>
      <c r="H382" s="105">
        <v>0</v>
      </c>
      <c r="I382" s="13">
        <v>760.83699999999999</v>
      </c>
      <c r="J382" s="13">
        <v>106016.85585199999</v>
      </c>
      <c r="K382" s="105">
        <v>0</v>
      </c>
      <c r="L382" s="105">
        <v>0</v>
      </c>
      <c r="M382" s="105">
        <v>0</v>
      </c>
      <c r="N382" s="39">
        <f t="shared" si="44"/>
        <v>0</v>
      </c>
    </row>
    <row r="383" spans="1:14" ht="15" customHeight="1" x14ac:dyDescent="0.3">
      <c r="A383" s="80" t="s">
        <v>238</v>
      </c>
      <c r="B383" s="13">
        <v>359.24400000000003</v>
      </c>
      <c r="C383" s="13">
        <v>44802.873274999998</v>
      </c>
      <c r="D383" s="13">
        <v>359.24400000000003</v>
      </c>
      <c r="E383" s="13">
        <v>44802.873274999998</v>
      </c>
      <c r="F383" s="105">
        <v>0</v>
      </c>
      <c r="G383" s="105">
        <v>0</v>
      </c>
      <c r="H383" s="105">
        <v>0</v>
      </c>
      <c r="I383" s="13">
        <v>359.24400000000003</v>
      </c>
      <c r="J383" s="13">
        <v>44802.873274999998</v>
      </c>
      <c r="K383" s="105">
        <v>0</v>
      </c>
      <c r="L383" s="105">
        <v>0</v>
      </c>
      <c r="M383" s="105">
        <v>0</v>
      </c>
      <c r="N383" s="39">
        <f t="shared" si="44"/>
        <v>0</v>
      </c>
    </row>
    <row r="384" spans="1:14" ht="15" customHeight="1" x14ac:dyDescent="0.3">
      <c r="A384" s="80" t="s">
        <v>239</v>
      </c>
      <c r="B384" s="13">
        <v>684.00099999999998</v>
      </c>
      <c r="C384" s="13">
        <v>61503.939122000003</v>
      </c>
      <c r="D384" s="13">
        <v>633.22199999999998</v>
      </c>
      <c r="E384" s="13">
        <v>56824.424500000001</v>
      </c>
      <c r="F384" s="105">
        <v>0</v>
      </c>
      <c r="G384" s="105">
        <v>0</v>
      </c>
      <c r="H384" s="105">
        <v>0</v>
      </c>
      <c r="I384" s="13">
        <v>675.73800000000006</v>
      </c>
      <c r="J384" s="13">
        <v>60259.976213000002</v>
      </c>
      <c r="K384" s="105">
        <v>0</v>
      </c>
      <c r="L384" s="105">
        <v>0</v>
      </c>
      <c r="M384" s="105">
        <v>0</v>
      </c>
      <c r="N384" s="39">
        <f t="shared" si="44"/>
        <v>0</v>
      </c>
    </row>
    <row r="385" spans="1:14" ht="15" customHeight="1" x14ac:dyDescent="0.3">
      <c r="A385" s="80" t="s">
        <v>240</v>
      </c>
      <c r="B385" s="13">
        <v>504.233</v>
      </c>
      <c r="C385" s="13">
        <v>42100.656600000002</v>
      </c>
      <c r="D385" s="13">
        <v>502.923</v>
      </c>
      <c r="E385" s="13">
        <v>41897.756284000003</v>
      </c>
      <c r="F385" s="105">
        <v>0</v>
      </c>
      <c r="G385" s="105">
        <v>0</v>
      </c>
      <c r="H385" s="105">
        <v>0</v>
      </c>
      <c r="I385" s="13">
        <v>495.75400000000002</v>
      </c>
      <c r="J385" s="13">
        <v>40971.644887000002</v>
      </c>
      <c r="K385" s="105">
        <v>0</v>
      </c>
      <c r="L385" s="105">
        <v>0</v>
      </c>
      <c r="M385" s="105">
        <v>0</v>
      </c>
      <c r="N385" s="39">
        <f t="shared" si="44"/>
        <v>0</v>
      </c>
    </row>
    <row r="386" spans="1:14" ht="15" customHeight="1" x14ac:dyDescent="0.3">
      <c r="A386" s="80" t="s">
        <v>241</v>
      </c>
      <c r="B386" s="13">
        <v>2237.4</v>
      </c>
      <c r="C386" s="13">
        <v>141896.25451</v>
      </c>
      <c r="D386" s="13">
        <v>2226.75</v>
      </c>
      <c r="E386" s="13">
        <v>141480.35761800001</v>
      </c>
      <c r="F386" s="55">
        <v>24.319800000000001</v>
      </c>
      <c r="G386" s="13">
        <v>724.28866500000004</v>
      </c>
      <c r="H386" s="86">
        <f>G386/E386</f>
        <v>5.1193584550838847E-3</v>
      </c>
      <c r="I386" s="13">
        <v>2225.27</v>
      </c>
      <c r="J386" s="13">
        <v>141248.088816</v>
      </c>
      <c r="K386" s="55">
        <v>21.942699999999999</v>
      </c>
      <c r="L386" s="13">
        <v>674.26480400000003</v>
      </c>
      <c r="M386" s="38">
        <f t="shared" si="49"/>
        <v>4.7736207240180522E-3</v>
      </c>
      <c r="N386" s="39">
        <f t="shared" si="44"/>
        <v>-2.3771000000000022</v>
      </c>
    </row>
    <row r="387" spans="1:14" ht="15" customHeight="1" x14ac:dyDescent="0.3">
      <c r="A387" s="74" t="s">
        <v>326</v>
      </c>
      <c r="B387" s="75">
        <v>1482.9979999999998</v>
      </c>
      <c r="C387" s="75">
        <v>1880078.4994429997</v>
      </c>
      <c r="D387" s="75">
        <v>1469.1799999999998</v>
      </c>
      <c r="E387" s="75">
        <v>1874382.371055</v>
      </c>
      <c r="F387" s="84">
        <v>90.513800000000003</v>
      </c>
      <c r="G387" s="75">
        <v>68481.726418000006</v>
      </c>
      <c r="H387" s="85">
        <f>G387/E387</f>
        <v>3.6535622333801039E-2</v>
      </c>
      <c r="I387" s="75">
        <v>1482.395</v>
      </c>
      <c r="J387" s="75">
        <v>1879883.5160969999</v>
      </c>
      <c r="K387" s="84">
        <v>80.068970000000007</v>
      </c>
      <c r="L387" s="75">
        <v>63941.867811999997</v>
      </c>
      <c r="M387" s="78">
        <f t="shared" si="49"/>
        <v>3.4013739289951127E-2</v>
      </c>
      <c r="N387" s="79">
        <f>K387-F387</f>
        <v>-10.444829999999996</v>
      </c>
    </row>
    <row r="388" spans="1:14" ht="15" customHeight="1" x14ac:dyDescent="0.3">
      <c r="A388" s="80" t="s">
        <v>325</v>
      </c>
      <c r="B388" s="13">
        <v>321.803</v>
      </c>
      <c r="C388" s="13">
        <v>391942.18781799998</v>
      </c>
      <c r="D388" s="13">
        <v>321.803</v>
      </c>
      <c r="E388" s="13">
        <v>391942.18781799998</v>
      </c>
      <c r="F388" s="55">
        <v>41.462800000000001</v>
      </c>
      <c r="G388" s="13">
        <v>30708.292516000001</v>
      </c>
      <c r="H388" s="86">
        <f t="shared" ref="H388:H393" si="52">G388/E388</f>
        <v>7.8349035828364375E-2</v>
      </c>
      <c r="I388" s="13">
        <v>321.803</v>
      </c>
      <c r="J388" s="13">
        <v>391942.18781799998</v>
      </c>
      <c r="K388" s="55">
        <v>31.178599999999999</v>
      </c>
      <c r="L388" s="13">
        <v>23656.801461999999</v>
      </c>
      <c r="M388" s="38">
        <f>L388/J388</f>
        <v>6.0357884905681898E-2</v>
      </c>
      <c r="N388" s="39">
        <f t="shared" ref="N388:N391" si="53">K388-F388</f>
        <v>-10.284200000000002</v>
      </c>
    </row>
    <row r="389" spans="1:14" ht="15" customHeight="1" x14ac:dyDescent="0.3">
      <c r="A389" s="80" t="s">
        <v>328</v>
      </c>
      <c r="B389" s="13">
        <v>451.47800000000001</v>
      </c>
      <c r="C389" s="13">
        <v>609839.01798100001</v>
      </c>
      <c r="D389" s="13">
        <v>451.47800000000001</v>
      </c>
      <c r="E389" s="13">
        <v>609839.01798100001</v>
      </c>
      <c r="F389" s="105">
        <v>0</v>
      </c>
      <c r="G389" s="105">
        <v>0</v>
      </c>
      <c r="H389" s="105">
        <v>0</v>
      </c>
      <c r="I389" s="13">
        <v>451.47800000000001</v>
      </c>
      <c r="J389" s="13">
        <v>609839.01798100001</v>
      </c>
      <c r="K389" s="36">
        <v>1.04677</v>
      </c>
      <c r="L389" s="37">
        <v>877.49422300000003</v>
      </c>
      <c r="M389" s="38">
        <f t="shared" si="49"/>
        <v>1.4388948511446984E-3</v>
      </c>
      <c r="N389" s="39">
        <f t="shared" si="53"/>
        <v>1.04677</v>
      </c>
    </row>
    <row r="390" spans="1:14" ht="15" customHeight="1" x14ac:dyDescent="0.3">
      <c r="A390" s="80" t="s">
        <v>326</v>
      </c>
      <c r="B390" s="13">
        <v>285.51299999999998</v>
      </c>
      <c r="C390" s="13">
        <v>426526.94452999998</v>
      </c>
      <c r="D390" s="13">
        <v>285.51299999999998</v>
      </c>
      <c r="E390" s="13">
        <v>426526.94452999998</v>
      </c>
      <c r="F390" s="55">
        <v>19.435700000000001</v>
      </c>
      <c r="G390" s="13">
        <v>11941.322649</v>
      </c>
      <c r="H390" s="86">
        <f t="shared" si="52"/>
        <v>2.7996643124523875E-2</v>
      </c>
      <c r="I390" s="13">
        <v>285.51299999999998</v>
      </c>
      <c r="J390" s="13">
        <v>426526.94452999998</v>
      </c>
      <c r="K390" s="55">
        <v>17.852799999999998</v>
      </c>
      <c r="L390" s="13">
        <v>10591.996456000001</v>
      </c>
      <c r="M390" s="38">
        <f t="shared" si="49"/>
        <v>2.4833123890148533E-2</v>
      </c>
      <c r="N390" s="39">
        <f t="shared" si="53"/>
        <v>-1.5829000000000022</v>
      </c>
    </row>
    <row r="391" spans="1:14" ht="15" customHeight="1" x14ac:dyDescent="0.3">
      <c r="A391" s="80" t="s">
        <v>329</v>
      </c>
      <c r="B391" s="13">
        <v>424.20400000000001</v>
      </c>
      <c r="C391" s="13">
        <v>451770.34911399998</v>
      </c>
      <c r="D391" s="13">
        <v>410.38600000000002</v>
      </c>
      <c r="E391" s="13">
        <v>446074.22072600003</v>
      </c>
      <c r="F391" s="55">
        <v>29.615300000000001</v>
      </c>
      <c r="G391" s="13">
        <v>25832.111252999999</v>
      </c>
      <c r="H391" s="86">
        <f t="shared" si="52"/>
        <v>5.7909894929497191E-2</v>
      </c>
      <c r="I391" s="13">
        <v>423.601</v>
      </c>
      <c r="J391" s="13">
        <v>451575.36576800002</v>
      </c>
      <c r="K391" s="55">
        <v>29.9908</v>
      </c>
      <c r="L391" s="13">
        <v>28815.575670999999</v>
      </c>
      <c r="M391" s="38">
        <f t="shared" si="49"/>
        <v>6.3811221460216241E-2</v>
      </c>
      <c r="N391" s="39">
        <f t="shared" si="53"/>
        <v>0.37549999999999883</v>
      </c>
    </row>
    <row r="392" spans="1:14" ht="15" customHeight="1" x14ac:dyDescent="0.3">
      <c r="A392" s="74" t="s">
        <v>59</v>
      </c>
      <c r="B392" s="75">
        <v>5357.1660000000002</v>
      </c>
      <c r="C392" s="75">
        <v>2315922.9368230002</v>
      </c>
      <c r="D392" s="75">
        <v>4939.0000000000009</v>
      </c>
      <c r="E392" s="75">
        <v>2263634.12806</v>
      </c>
      <c r="F392" s="84">
        <v>57.205929999999995</v>
      </c>
      <c r="G392" s="75">
        <v>130699.70221700001</v>
      </c>
      <c r="H392" s="85">
        <f>G392/E392</f>
        <v>5.7738881295721335E-2</v>
      </c>
      <c r="I392" s="75">
        <v>5058.2550000000001</v>
      </c>
      <c r="J392" s="75">
        <v>2271733.463889</v>
      </c>
      <c r="K392" s="84">
        <v>15.138045000000002</v>
      </c>
      <c r="L392" s="75">
        <v>32858.050877000001</v>
      </c>
      <c r="M392" s="78">
        <f>L392/J392</f>
        <v>1.4463867086216189E-2</v>
      </c>
      <c r="N392" s="79">
        <f>K392-F392</f>
        <v>-42.06788499999999</v>
      </c>
    </row>
    <row r="393" spans="1:14" ht="15" customHeight="1" x14ac:dyDescent="0.3">
      <c r="A393" s="80" t="s">
        <v>330</v>
      </c>
      <c r="B393" s="13">
        <v>331.7</v>
      </c>
      <c r="C393" s="13">
        <v>398360.54316200002</v>
      </c>
      <c r="D393" s="13">
        <v>323.22000000000003</v>
      </c>
      <c r="E393" s="13">
        <v>395852.50872300001</v>
      </c>
      <c r="F393" s="36">
        <v>4.39208</v>
      </c>
      <c r="G393" s="37">
        <v>11970.245967000001</v>
      </c>
      <c r="H393" s="86">
        <f t="shared" si="52"/>
        <v>3.0239156512144899E-2</v>
      </c>
      <c r="I393" s="13">
        <v>322.46800000000002</v>
      </c>
      <c r="J393" s="13">
        <v>395085.11299400002</v>
      </c>
      <c r="K393" s="36">
        <v>1.5976900000000001</v>
      </c>
      <c r="L393" s="37">
        <v>4906.5617490000004</v>
      </c>
      <c r="M393" s="83">
        <f t="shared" si="49"/>
        <v>1.2418999318444363E-2</v>
      </c>
      <c r="N393" s="39">
        <f t="shared" ref="N393:N456" si="54">K393-F393</f>
        <v>-2.7943899999999999</v>
      </c>
    </row>
    <row r="394" spans="1:14" ht="15" customHeight="1" x14ac:dyDescent="0.3">
      <c r="A394" s="80" t="s">
        <v>331</v>
      </c>
      <c r="B394" s="13">
        <v>1197.6600000000001</v>
      </c>
      <c r="C394" s="13">
        <v>207889.95383700001</v>
      </c>
      <c r="D394" s="13">
        <v>1006.26</v>
      </c>
      <c r="E394" s="13">
        <v>187966.54461300001</v>
      </c>
      <c r="F394" s="105">
        <v>0</v>
      </c>
      <c r="G394" s="105">
        <v>0</v>
      </c>
      <c r="H394" s="105">
        <v>0</v>
      </c>
      <c r="I394" s="13">
        <v>1050.0899999999999</v>
      </c>
      <c r="J394" s="13">
        <v>192813.13018599999</v>
      </c>
      <c r="K394" s="36">
        <v>0.114761</v>
      </c>
      <c r="L394" s="37">
        <v>6.0588059999999997</v>
      </c>
      <c r="M394" s="83">
        <f>L394/J394</f>
        <v>3.142320232110378E-5</v>
      </c>
      <c r="N394" s="39">
        <f t="shared" si="54"/>
        <v>0.114761</v>
      </c>
    </row>
    <row r="395" spans="1:14" ht="15" customHeight="1" x14ac:dyDescent="0.3">
      <c r="A395" s="80" t="s">
        <v>320</v>
      </c>
      <c r="B395" s="13">
        <v>338.17700000000002</v>
      </c>
      <c r="C395" s="13">
        <v>348569.46525000001</v>
      </c>
      <c r="D395" s="13">
        <v>336.32499999999999</v>
      </c>
      <c r="E395" s="13">
        <v>347838.89423500001</v>
      </c>
      <c r="F395" s="36">
        <v>18.3352</v>
      </c>
      <c r="G395" s="37">
        <v>47134.818474</v>
      </c>
      <c r="H395" s="86">
        <f t="shared" ref="H395:H397" si="55">G395/E395</f>
        <v>0.13550761359698812</v>
      </c>
      <c r="I395" s="13">
        <v>336.30799999999999</v>
      </c>
      <c r="J395" s="13">
        <v>347902.63320500002</v>
      </c>
      <c r="K395" s="36">
        <v>3.83629</v>
      </c>
      <c r="L395" s="37">
        <v>11904.849287999999</v>
      </c>
      <c r="M395" s="83">
        <f t="shared" si="49"/>
        <v>3.4218911131336918E-2</v>
      </c>
      <c r="N395" s="39">
        <f t="shared" si="54"/>
        <v>-14.49891</v>
      </c>
    </row>
    <row r="396" spans="1:14" ht="15" customHeight="1" x14ac:dyDescent="0.3">
      <c r="A396" s="80" t="s">
        <v>322</v>
      </c>
      <c r="B396" s="13">
        <v>147.536</v>
      </c>
      <c r="C396" s="13">
        <v>113520.297081</v>
      </c>
      <c r="D396" s="13">
        <v>144.51900000000001</v>
      </c>
      <c r="E396" s="13">
        <v>112540.469987</v>
      </c>
      <c r="F396" s="36">
        <v>2.8809399999999998</v>
      </c>
      <c r="G396" s="37">
        <v>5715.616043</v>
      </c>
      <c r="H396" s="86">
        <f t="shared" si="55"/>
        <v>5.07872060927081E-2</v>
      </c>
      <c r="I396" s="13">
        <v>144.63900000000001</v>
      </c>
      <c r="J396" s="13">
        <v>112546.311684</v>
      </c>
      <c r="K396" s="36">
        <v>1.01308</v>
      </c>
      <c r="L396" s="37">
        <v>2316.2453829999999</v>
      </c>
      <c r="M396" s="83">
        <f t="shared" si="49"/>
        <v>2.0580375743484147E-2</v>
      </c>
      <c r="N396" s="39">
        <f t="shared" si="54"/>
        <v>-1.8678599999999999</v>
      </c>
    </row>
    <row r="397" spans="1:14" ht="15" customHeight="1" x14ac:dyDescent="0.3">
      <c r="A397" s="80" t="s">
        <v>295</v>
      </c>
      <c r="B397" s="13">
        <v>427.70699999999999</v>
      </c>
      <c r="C397" s="13">
        <v>420147.63649900001</v>
      </c>
      <c r="D397" s="13">
        <v>419.55799999999999</v>
      </c>
      <c r="E397" s="13">
        <v>417174.03394599998</v>
      </c>
      <c r="F397" s="36">
        <v>16.539200000000001</v>
      </c>
      <c r="G397" s="37">
        <v>38060.447490999999</v>
      </c>
      <c r="H397" s="86">
        <f t="shared" si="55"/>
        <v>9.1233980051420541E-2</v>
      </c>
      <c r="I397" s="13">
        <v>418.12900000000002</v>
      </c>
      <c r="J397" s="13">
        <v>416654.89834700001</v>
      </c>
      <c r="K397" s="36">
        <v>3.0886800000000001</v>
      </c>
      <c r="L397" s="37">
        <v>6708.1585249999998</v>
      </c>
      <c r="M397" s="83">
        <f t="shared" si="49"/>
        <v>1.6100035188865793E-2</v>
      </c>
      <c r="N397" s="39">
        <f t="shared" si="54"/>
        <v>-13.450520000000001</v>
      </c>
    </row>
    <row r="398" spans="1:14" ht="15" customHeight="1" x14ac:dyDescent="0.3">
      <c r="A398" s="80" t="s">
        <v>296</v>
      </c>
      <c r="B398" s="13">
        <v>1954.94</v>
      </c>
      <c r="C398" s="13">
        <v>141515.08288100001</v>
      </c>
      <c r="D398" s="13">
        <v>1849.35</v>
      </c>
      <c r="E398" s="13">
        <v>137033.04125800001</v>
      </c>
      <c r="F398" s="105">
        <v>0</v>
      </c>
      <c r="G398" s="105">
        <v>0</v>
      </c>
      <c r="H398" s="105">
        <v>0</v>
      </c>
      <c r="I398" s="13">
        <v>1914.29</v>
      </c>
      <c r="J398" s="13">
        <v>140056.598325</v>
      </c>
      <c r="K398" s="36">
        <v>2.17516</v>
      </c>
      <c r="L398" s="37">
        <v>131.79470800000001</v>
      </c>
      <c r="M398" s="83">
        <f t="shared" si="49"/>
        <v>9.4101034564734792E-4</v>
      </c>
      <c r="N398" s="39">
        <f t="shared" si="54"/>
        <v>2.17516</v>
      </c>
    </row>
    <row r="399" spans="1:14" ht="15" customHeight="1" x14ac:dyDescent="0.3">
      <c r="A399" s="80" t="s">
        <v>58</v>
      </c>
      <c r="B399" s="13">
        <v>275.60000000000002</v>
      </c>
      <c r="C399" s="13">
        <v>223556.09415399999</v>
      </c>
      <c r="D399" s="13">
        <v>265.40300000000002</v>
      </c>
      <c r="E399" s="13">
        <v>221445.77561499999</v>
      </c>
      <c r="F399" s="36">
        <v>5.3053699999999999</v>
      </c>
      <c r="G399" s="37">
        <v>11216.131993999999</v>
      </c>
      <c r="H399" s="86">
        <f t="shared" ref="H399:H401" si="56">G399/E399</f>
        <v>5.064956404271212E-2</v>
      </c>
      <c r="I399" s="13">
        <v>262.68200000000002</v>
      </c>
      <c r="J399" s="13">
        <v>220451.86444599999</v>
      </c>
      <c r="K399" s="36">
        <v>1.8931800000000001</v>
      </c>
      <c r="L399" s="37">
        <v>4359.1674990000001</v>
      </c>
      <c r="M399" s="83">
        <f t="shared" si="49"/>
        <v>1.9773783768872521E-2</v>
      </c>
      <c r="N399" s="39">
        <f t="shared" si="54"/>
        <v>-3.4121899999999998</v>
      </c>
    </row>
    <row r="400" spans="1:14" ht="15" customHeight="1" x14ac:dyDescent="0.3">
      <c r="A400" s="80" t="s">
        <v>332</v>
      </c>
      <c r="B400" s="13">
        <v>288.39699999999999</v>
      </c>
      <c r="C400" s="13">
        <v>232944.50865100001</v>
      </c>
      <c r="D400" s="13">
        <v>258.87200000000001</v>
      </c>
      <c r="E400" s="13">
        <v>227033.75407200001</v>
      </c>
      <c r="F400" s="36">
        <v>7.3421000000000003</v>
      </c>
      <c r="G400" s="37">
        <v>12489.795704</v>
      </c>
      <c r="H400" s="86">
        <f t="shared" si="56"/>
        <v>5.5012946224899523E-2</v>
      </c>
      <c r="I400" s="13">
        <v>264.39299999999997</v>
      </c>
      <c r="J400" s="13">
        <v>228067.66145499999</v>
      </c>
      <c r="K400" s="36">
        <v>0.88643799999999995</v>
      </c>
      <c r="L400" s="37">
        <v>1428.173174</v>
      </c>
      <c r="M400" s="83">
        <f t="shared" si="49"/>
        <v>6.262059096360721E-3</v>
      </c>
      <c r="N400" s="39">
        <f t="shared" si="54"/>
        <v>-6.4556620000000002</v>
      </c>
    </row>
    <row r="401" spans="1:14" ht="15" customHeight="1" x14ac:dyDescent="0.3">
      <c r="A401" s="80" t="s">
        <v>333</v>
      </c>
      <c r="B401" s="13">
        <v>395.44900000000001</v>
      </c>
      <c r="C401" s="13">
        <v>229419.355308</v>
      </c>
      <c r="D401" s="13">
        <v>335.49299999999999</v>
      </c>
      <c r="E401" s="13">
        <v>216749.10561100001</v>
      </c>
      <c r="F401" s="36">
        <v>2.4110399999999998</v>
      </c>
      <c r="G401" s="37">
        <v>4112.6465440000002</v>
      </c>
      <c r="H401" s="86">
        <f t="shared" si="56"/>
        <v>1.8974226133052535E-2</v>
      </c>
      <c r="I401" s="13">
        <v>345.25599999999997</v>
      </c>
      <c r="J401" s="13">
        <v>218155.25324699999</v>
      </c>
      <c r="K401" s="36">
        <v>0.53276599999999996</v>
      </c>
      <c r="L401" s="37">
        <v>1097.041745</v>
      </c>
      <c r="M401" s="83">
        <f>L401/J401</f>
        <v>5.0287202745372631E-3</v>
      </c>
      <c r="N401" s="39">
        <f t="shared" si="54"/>
        <v>-1.8782739999999998</v>
      </c>
    </row>
    <row r="402" spans="1:14" ht="15" customHeight="1" x14ac:dyDescent="0.3">
      <c r="A402" s="74" t="s">
        <v>197</v>
      </c>
      <c r="B402" s="75">
        <v>2817.65</v>
      </c>
      <c r="C402" s="75">
        <v>472973.64655100001</v>
      </c>
      <c r="D402" s="75">
        <v>2810.26</v>
      </c>
      <c r="E402" s="75">
        <v>472378.15149399999</v>
      </c>
      <c r="F402" s="84">
        <v>196.86500000000001</v>
      </c>
      <c r="G402" s="75">
        <v>52538.753982000002</v>
      </c>
      <c r="H402" s="85">
        <f>G402/E402</f>
        <v>0.11122181205001674</v>
      </c>
      <c r="I402" s="75">
        <v>2817.17</v>
      </c>
      <c r="J402" s="75">
        <v>472963.00869599998</v>
      </c>
      <c r="K402" s="84">
        <v>47.214100000000002</v>
      </c>
      <c r="L402" s="75">
        <v>13653.841748999999</v>
      </c>
      <c r="M402" s="78">
        <f t="shared" ref="M402:M465" si="57">L402/J402</f>
        <v>2.8868730742061255E-2</v>
      </c>
      <c r="N402" s="79">
        <f>K402-F402</f>
        <v>-149.65090000000001</v>
      </c>
    </row>
    <row r="403" spans="1:14" ht="15" customHeight="1" x14ac:dyDescent="0.3">
      <c r="A403" s="80" t="s">
        <v>196</v>
      </c>
      <c r="B403" s="13">
        <v>1138.1400000000001</v>
      </c>
      <c r="C403" s="13">
        <v>35992.418460000001</v>
      </c>
      <c r="D403" s="13">
        <v>1130.75</v>
      </c>
      <c r="E403" s="13">
        <v>35396.923403000001</v>
      </c>
      <c r="F403" s="105">
        <v>0</v>
      </c>
      <c r="G403" s="105">
        <v>0</v>
      </c>
      <c r="H403" s="105">
        <v>0</v>
      </c>
      <c r="I403" s="13">
        <v>1137.6600000000001</v>
      </c>
      <c r="J403" s="13">
        <v>35981.780605</v>
      </c>
      <c r="K403" s="36">
        <v>47.214100000000002</v>
      </c>
      <c r="L403" s="37">
        <v>13653.841748999999</v>
      </c>
      <c r="M403" s="38">
        <f t="shared" si="57"/>
        <v>0.3794654272085321</v>
      </c>
      <c r="N403" s="39">
        <f t="shared" si="54"/>
        <v>47.214100000000002</v>
      </c>
    </row>
    <row r="404" spans="1:14" ht="15" customHeight="1" x14ac:dyDescent="0.3">
      <c r="A404" s="80" t="s">
        <v>197</v>
      </c>
      <c r="B404" s="13">
        <v>1679.51</v>
      </c>
      <c r="C404" s="13">
        <v>436981.228091</v>
      </c>
      <c r="D404" s="13">
        <v>1679.51</v>
      </c>
      <c r="E404" s="13">
        <v>436981.228091</v>
      </c>
      <c r="F404" s="55">
        <v>196.86500000000001</v>
      </c>
      <c r="G404" s="13">
        <v>52538.753982000002</v>
      </c>
      <c r="H404" s="86">
        <f t="shared" ref="H404" si="58">G404/E404</f>
        <v>0.12023114633898865</v>
      </c>
      <c r="I404" s="13">
        <v>1679.51</v>
      </c>
      <c r="J404" s="13">
        <v>436981.228091</v>
      </c>
      <c r="K404" s="55"/>
      <c r="L404" s="13"/>
      <c r="M404" s="38">
        <f t="shared" si="57"/>
        <v>0</v>
      </c>
      <c r="N404" s="39">
        <f t="shared" si="54"/>
        <v>-196.86500000000001</v>
      </c>
    </row>
    <row r="405" spans="1:14" ht="15" customHeight="1" x14ac:dyDescent="0.3">
      <c r="A405" s="74" t="s">
        <v>117</v>
      </c>
      <c r="B405" s="75">
        <v>455.404</v>
      </c>
      <c r="C405" s="75">
        <v>309202.26799199998</v>
      </c>
      <c r="D405" s="75">
        <v>447.37099999999998</v>
      </c>
      <c r="E405" s="75">
        <v>305777.07047199999</v>
      </c>
      <c r="F405" s="84">
        <v>30.781960000000002</v>
      </c>
      <c r="G405" s="75">
        <v>22164.575134999999</v>
      </c>
      <c r="H405" s="85">
        <f>G405/E405</f>
        <v>7.2486060190146306E-2</v>
      </c>
      <c r="I405" s="75">
        <v>440.91700000000003</v>
      </c>
      <c r="J405" s="75">
        <v>302598.70030299999</v>
      </c>
      <c r="K405" s="84">
        <v>32.062080000000002</v>
      </c>
      <c r="L405" s="75">
        <v>22218.780374000002</v>
      </c>
      <c r="M405" s="78">
        <f t="shared" si="57"/>
        <v>7.3426555870040933E-2</v>
      </c>
      <c r="N405" s="79">
        <f>K405-F405</f>
        <v>1.2801200000000001</v>
      </c>
    </row>
    <row r="406" spans="1:14" ht="15" customHeight="1" x14ac:dyDescent="0.3">
      <c r="A406" s="80" t="s">
        <v>116</v>
      </c>
      <c r="B406" s="13">
        <v>204.857</v>
      </c>
      <c r="C406" s="13">
        <v>113006.116073</v>
      </c>
      <c r="D406" s="13">
        <v>198.249</v>
      </c>
      <c r="E406" s="13">
        <v>110308.85978899999</v>
      </c>
      <c r="F406" s="55">
        <v>6.8064600000000004</v>
      </c>
      <c r="G406" s="13">
        <v>3900.9961929999999</v>
      </c>
      <c r="H406" s="86">
        <f t="shared" ref="H406:H415" si="59">G406/E406</f>
        <v>3.5364305283019593E-2</v>
      </c>
      <c r="I406" s="13">
        <v>194.99</v>
      </c>
      <c r="J406" s="13">
        <v>108831.58282900001</v>
      </c>
      <c r="K406" s="55">
        <v>7.1682800000000002</v>
      </c>
      <c r="L406" s="13">
        <v>4372.7984820000001</v>
      </c>
      <c r="M406" s="38">
        <f t="shared" si="57"/>
        <v>4.0179499078596463E-2</v>
      </c>
      <c r="N406" s="39">
        <f t="shared" si="54"/>
        <v>0.36181999999999981</v>
      </c>
    </row>
    <row r="407" spans="1:14" ht="15" customHeight="1" x14ac:dyDescent="0.3">
      <c r="A407" s="80" t="s">
        <v>327</v>
      </c>
      <c r="B407" s="13">
        <v>250.547</v>
      </c>
      <c r="C407" s="13">
        <v>196196.151919</v>
      </c>
      <c r="D407" s="13">
        <v>249.12200000000001</v>
      </c>
      <c r="E407" s="13">
        <v>195468.21068300001</v>
      </c>
      <c r="F407" s="55">
        <v>23.9755</v>
      </c>
      <c r="G407" s="13">
        <v>18263.578942</v>
      </c>
      <c r="H407" s="86">
        <f t="shared" si="59"/>
        <v>9.3435034158157335E-2</v>
      </c>
      <c r="I407" s="13">
        <v>245.92699999999999</v>
      </c>
      <c r="J407" s="13">
        <v>193767.117474</v>
      </c>
      <c r="K407" s="55">
        <v>24.893799999999999</v>
      </c>
      <c r="L407" s="13">
        <v>17845.981892</v>
      </c>
      <c r="M407" s="38">
        <f t="shared" si="57"/>
        <v>9.2100156748188222E-2</v>
      </c>
      <c r="N407" s="39">
        <f t="shared" si="54"/>
        <v>0.91829999999999856</v>
      </c>
    </row>
    <row r="408" spans="1:14" ht="15" customHeight="1" x14ac:dyDescent="0.3">
      <c r="A408" s="74" t="s">
        <v>115</v>
      </c>
      <c r="B408" s="75">
        <v>3735.8640000000005</v>
      </c>
      <c r="C408" s="75">
        <v>1046486.49863</v>
      </c>
      <c r="D408" s="75">
        <v>3439.7860000000001</v>
      </c>
      <c r="E408" s="75">
        <v>1000207.3133630001</v>
      </c>
      <c r="F408" s="84">
        <v>0.46004800000000001</v>
      </c>
      <c r="G408" s="75">
        <v>246.88299600000002</v>
      </c>
      <c r="H408" s="85">
        <f>G408/E408</f>
        <v>2.4683182446437485E-4</v>
      </c>
      <c r="I408" s="75">
        <v>3482.6289999999999</v>
      </c>
      <c r="J408" s="75">
        <v>1010824.6271759999</v>
      </c>
      <c r="K408" s="84">
        <v>0.39974700000000002</v>
      </c>
      <c r="L408" s="75">
        <v>15.880887</v>
      </c>
      <c r="M408" s="78">
        <f>L408/J408</f>
        <v>1.5710823196272301E-5</v>
      </c>
      <c r="N408" s="79">
        <f>K408-F408</f>
        <v>-6.0300999999999993E-2</v>
      </c>
    </row>
    <row r="409" spans="1:14" ht="15" customHeight="1" x14ac:dyDescent="0.3">
      <c r="A409" s="80" t="s">
        <v>114</v>
      </c>
      <c r="B409" s="13">
        <v>373.697</v>
      </c>
      <c r="C409" s="13">
        <v>126548.30486</v>
      </c>
      <c r="D409" s="13">
        <v>337.49099999999999</v>
      </c>
      <c r="E409" s="13">
        <v>117314.11597499999</v>
      </c>
      <c r="F409" s="105">
        <v>0</v>
      </c>
      <c r="G409" s="105">
        <v>0</v>
      </c>
      <c r="H409" s="105">
        <v>0</v>
      </c>
      <c r="I409" s="13">
        <v>360.15699999999998</v>
      </c>
      <c r="J409" s="13">
        <v>123342.453989</v>
      </c>
      <c r="K409" s="105">
        <v>0</v>
      </c>
      <c r="L409" s="105">
        <v>0</v>
      </c>
      <c r="M409" s="38" t="s">
        <v>642</v>
      </c>
      <c r="N409" s="39">
        <f t="shared" si="54"/>
        <v>0</v>
      </c>
    </row>
    <row r="410" spans="1:14" ht="15" customHeight="1" x14ac:dyDescent="0.3">
      <c r="A410" s="80" t="s">
        <v>334</v>
      </c>
      <c r="B410" s="13">
        <v>431.53899999999999</v>
      </c>
      <c r="C410" s="13">
        <v>180806.784808</v>
      </c>
      <c r="D410" s="13">
        <v>394.19400000000002</v>
      </c>
      <c r="E410" s="13">
        <v>171342.27446099999</v>
      </c>
      <c r="F410" s="105">
        <v>0</v>
      </c>
      <c r="G410" s="105">
        <v>0</v>
      </c>
      <c r="H410" s="105">
        <v>0</v>
      </c>
      <c r="I410" s="13">
        <v>398.00400000000002</v>
      </c>
      <c r="J410" s="13">
        <v>174576.88842800001</v>
      </c>
      <c r="K410" s="105">
        <v>0</v>
      </c>
      <c r="L410" s="105">
        <v>0</v>
      </c>
      <c r="M410" s="38" t="s">
        <v>642</v>
      </c>
      <c r="N410" s="39">
        <f t="shared" si="54"/>
        <v>0</v>
      </c>
    </row>
    <row r="411" spans="1:14" ht="15" customHeight="1" x14ac:dyDescent="0.3">
      <c r="A411" s="80" t="s">
        <v>335</v>
      </c>
      <c r="B411" s="13">
        <v>1255.01</v>
      </c>
      <c r="C411" s="13">
        <v>157501.72997099999</v>
      </c>
      <c r="D411" s="13">
        <v>1150.3900000000001</v>
      </c>
      <c r="E411" s="13">
        <v>147694.52804400001</v>
      </c>
      <c r="F411" s="55">
        <v>0.22975100000000001</v>
      </c>
      <c r="G411" s="13">
        <v>16.901744000000001</v>
      </c>
      <c r="H411" s="86">
        <f t="shared" si="59"/>
        <v>1.1443717126043265E-4</v>
      </c>
      <c r="I411" s="13">
        <v>1159.22</v>
      </c>
      <c r="J411" s="13">
        <v>149000.58996899999</v>
      </c>
      <c r="K411" s="55">
        <v>0.39974700000000002</v>
      </c>
      <c r="L411" s="13">
        <v>15.880887</v>
      </c>
      <c r="M411" s="38">
        <f t="shared" si="57"/>
        <v>1.065827122114353E-4</v>
      </c>
      <c r="N411" s="39">
        <f t="shared" si="54"/>
        <v>0.16999600000000001</v>
      </c>
    </row>
    <row r="412" spans="1:14" ht="15" customHeight="1" x14ac:dyDescent="0.3">
      <c r="A412" s="80" t="s">
        <v>133</v>
      </c>
      <c r="B412" s="13">
        <v>135.01400000000001</v>
      </c>
      <c r="C412" s="13">
        <v>144363.658761</v>
      </c>
      <c r="D412" s="13">
        <v>133.94200000000001</v>
      </c>
      <c r="E412" s="13">
        <v>143825.909828</v>
      </c>
      <c r="F412" s="105">
        <v>0</v>
      </c>
      <c r="G412" s="105">
        <v>0</v>
      </c>
      <c r="H412" s="105">
        <v>0</v>
      </c>
      <c r="I412" s="13">
        <v>133.11500000000001</v>
      </c>
      <c r="J412" s="13">
        <v>143445.88584599999</v>
      </c>
      <c r="K412" s="105">
        <v>0</v>
      </c>
      <c r="L412" s="105">
        <v>0</v>
      </c>
      <c r="M412" s="105">
        <v>0</v>
      </c>
      <c r="N412" s="39">
        <f t="shared" si="54"/>
        <v>0</v>
      </c>
    </row>
    <row r="413" spans="1:14" ht="15" customHeight="1" x14ac:dyDescent="0.3">
      <c r="A413" s="80" t="s">
        <v>631</v>
      </c>
      <c r="B413" s="13">
        <v>319.48700000000002</v>
      </c>
      <c r="C413" s="13">
        <v>67172.669175999996</v>
      </c>
      <c r="D413" s="13">
        <v>271.20100000000002</v>
      </c>
      <c r="E413" s="13">
        <v>60865.351564999997</v>
      </c>
      <c r="F413" s="55">
        <v>0.17144400000000001</v>
      </c>
      <c r="G413" s="13">
        <v>142.48089100000001</v>
      </c>
      <c r="H413" s="86">
        <f t="shared" si="59"/>
        <v>2.3409195434916734E-3</v>
      </c>
      <c r="I413" s="13">
        <v>284.37299999999999</v>
      </c>
      <c r="J413" s="13">
        <v>62782.17512</v>
      </c>
      <c r="K413" s="105">
        <v>0</v>
      </c>
      <c r="L413" s="105">
        <v>0</v>
      </c>
      <c r="M413" s="105">
        <v>0</v>
      </c>
      <c r="N413" s="39">
        <f t="shared" si="54"/>
        <v>-0.17144400000000001</v>
      </c>
    </row>
    <row r="414" spans="1:14" ht="15" customHeight="1" x14ac:dyDescent="0.3">
      <c r="A414" s="80" t="s">
        <v>338</v>
      </c>
      <c r="B414" s="13">
        <v>721.56500000000005</v>
      </c>
      <c r="C414" s="13">
        <v>101938.444515</v>
      </c>
      <c r="D414" s="13">
        <v>670.16600000000005</v>
      </c>
      <c r="E414" s="13">
        <v>96267.246729000006</v>
      </c>
      <c r="F414" s="105">
        <v>0</v>
      </c>
      <c r="G414" s="105">
        <v>0</v>
      </c>
      <c r="H414" s="105">
        <v>0</v>
      </c>
      <c r="I414" s="13">
        <v>670.48400000000004</v>
      </c>
      <c r="J414" s="13">
        <v>96304.343341999993</v>
      </c>
      <c r="K414" s="105">
        <v>0</v>
      </c>
      <c r="L414" s="105">
        <v>0</v>
      </c>
      <c r="M414" s="105">
        <v>0</v>
      </c>
      <c r="N414" s="39">
        <f t="shared" si="54"/>
        <v>0</v>
      </c>
    </row>
    <row r="415" spans="1:14" ht="15" customHeight="1" thickBot="1" x14ac:dyDescent="0.35">
      <c r="A415" s="89" t="s">
        <v>339</v>
      </c>
      <c r="B415" s="42">
        <v>499.55200000000002</v>
      </c>
      <c r="C415" s="42">
        <v>268154.90653899999</v>
      </c>
      <c r="D415" s="42">
        <v>482.40199999999999</v>
      </c>
      <c r="E415" s="42">
        <v>262897.88676099997</v>
      </c>
      <c r="F415" s="54">
        <v>5.8853000000000003E-2</v>
      </c>
      <c r="G415" s="42">
        <v>87.500360999999998</v>
      </c>
      <c r="H415" s="99">
        <f t="shared" si="59"/>
        <v>3.3283021814301016E-4</v>
      </c>
      <c r="I415" s="42">
        <v>477.27600000000001</v>
      </c>
      <c r="J415" s="42">
        <v>261372.29048200001</v>
      </c>
      <c r="K415" s="105">
        <v>0</v>
      </c>
      <c r="L415" s="105">
        <v>0</v>
      </c>
      <c r="M415" s="105">
        <v>0</v>
      </c>
      <c r="N415" s="39">
        <f t="shared" si="54"/>
        <v>-5.8853000000000003E-2</v>
      </c>
    </row>
    <row r="416" spans="1:14" ht="22.5" customHeight="1" x14ac:dyDescent="0.3">
      <c r="A416" s="91" t="s">
        <v>130</v>
      </c>
      <c r="B416" s="92">
        <v>205759.37899999999</v>
      </c>
      <c r="C416" s="92">
        <v>127820391.20260102</v>
      </c>
      <c r="D416" s="92">
        <v>205215.5480000001</v>
      </c>
      <c r="E416" s="92">
        <v>127776479.71478602</v>
      </c>
      <c r="F416" s="93">
        <v>10864.445115999997</v>
      </c>
      <c r="G416" s="92">
        <v>4350605.7701310012</v>
      </c>
      <c r="H416" s="94">
        <f>G416/E416</f>
        <v>3.4048564961580784E-2</v>
      </c>
      <c r="I416" s="92">
        <v>205749.00399999999</v>
      </c>
      <c r="J416" s="92">
        <v>127806688.75947401</v>
      </c>
      <c r="K416" s="93">
        <v>9254.4303229999932</v>
      </c>
      <c r="L416" s="92">
        <v>3526446.9938390004</v>
      </c>
      <c r="M416" s="95">
        <f t="shared" si="57"/>
        <v>2.7592037850817045E-2</v>
      </c>
      <c r="N416" s="108">
        <f t="shared" si="54"/>
        <v>-1610.0147930000039</v>
      </c>
    </row>
    <row r="417" spans="1:14" ht="15" customHeight="1" x14ac:dyDescent="0.3">
      <c r="A417" s="74" t="s">
        <v>340</v>
      </c>
      <c r="B417" s="75">
        <v>6920.7120000000004</v>
      </c>
      <c r="C417" s="75">
        <v>2250044.361023</v>
      </c>
      <c r="D417" s="75">
        <v>6920.7120000000004</v>
      </c>
      <c r="E417" s="75">
        <v>2250044.361023</v>
      </c>
      <c r="F417" s="84">
        <v>118.15863</v>
      </c>
      <c r="G417" s="75">
        <v>33021.25978</v>
      </c>
      <c r="H417" s="85">
        <f>G417/E417</f>
        <v>1.4675826109040193E-2</v>
      </c>
      <c r="I417" s="75">
        <v>6920.7120000000004</v>
      </c>
      <c r="J417" s="75">
        <v>2250044.361023</v>
      </c>
      <c r="K417" s="84">
        <v>99.872789999999995</v>
      </c>
      <c r="L417" s="75">
        <v>35838.817009999999</v>
      </c>
      <c r="M417" s="78">
        <f>L417/J417</f>
        <v>1.5928049077977114E-2</v>
      </c>
      <c r="N417" s="39">
        <f t="shared" si="54"/>
        <v>-18.285840000000007</v>
      </c>
    </row>
    <row r="418" spans="1:14" ht="15" customHeight="1" x14ac:dyDescent="0.3">
      <c r="A418" s="80" t="s">
        <v>340</v>
      </c>
      <c r="B418" s="13">
        <v>806.70699999999999</v>
      </c>
      <c r="C418" s="13">
        <v>361037.930414</v>
      </c>
      <c r="D418" s="13">
        <v>806.70699999999999</v>
      </c>
      <c r="E418" s="13">
        <v>361037.930414</v>
      </c>
      <c r="F418" s="55">
        <v>11.3338</v>
      </c>
      <c r="G418" s="13">
        <v>4165.4841269999997</v>
      </c>
      <c r="H418" s="86">
        <f t="shared" ref="H418:H481" si="60">G418/E418</f>
        <v>1.1537524941557981E-2</v>
      </c>
      <c r="I418" s="13">
        <v>806.70699999999999</v>
      </c>
      <c r="J418" s="13">
        <v>361037.930414</v>
      </c>
      <c r="K418" s="55">
        <v>11.336600000000001</v>
      </c>
      <c r="L418" s="13">
        <v>3455.576642</v>
      </c>
      <c r="M418" s="38">
        <f t="shared" si="57"/>
        <v>9.5712288125447409E-3</v>
      </c>
      <c r="N418" s="39">
        <f t="shared" si="54"/>
        <v>2.8000000000005798E-3</v>
      </c>
    </row>
    <row r="419" spans="1:14" ht="15" customHeight="1" x14ac:dyDescent="0.3">
      <c r="A419" s="80" t="s">
        <v>341</v>
      </c>
      <c r="B419" s="13">
        <v>1400.7</v>
      </c>
      <c r="C419" s="13">
        <v>401644.73447800003</v>
      </c>
      <c r="D419" s="13">
        <v>1400.7</v>
      </c>
      <c r="E419" s="13">
        <v>401644.73447800003</v>
      </c>
      <c r="F419" s="55">
        <v>16.836500000000001</v>
      </c>
      <c r="G419" s="13">
        <v>3537.5812120000001</v>
      </c>
      <c r="H419" s="86">
        <f t="shared" si="60"/>
        <v>8.8077370579690006E-3</v>
      </c>
      <c r="I419" s="13">
        <v>1400.7</v>
      </c>
      <c r="J419" s="13">
        <v>401644.73447800003</v>
      </c>
      <c r="K419" s="55">
        <v>17.2806</v>
      </c>
      <c r="L419" s="13">
        <v>5393.0885070000004</v>
      </c>
      <c r="M419" s="38">
        <f t="shared" si="57"/>
        <v>1.3427509547732924E-2</v>
      </c>
      <c r="N419" s="39">
        <f t="shared" si="54"/>
        <v>0.44409999999999883</v>
      </c>
    </row>
    <row r="420" spans="1:14" ht="15" customHeight="1" x14ac:dyDescent="0.3">
      <c r="A420" s="80" t="s">
        <v>342</v>
      </c>
      <c r="B420" s="13">
        <v>329.11399999999998</v>
      </c>
      <c r="C420" s="13">
        <v>237060.93416500001</v>
      </c>
      <c r="D420" s="13">
        <v>329.11399999999998</v>
      </c>
      <c r="E420" s="13">
        <v>237060.93416500001</v>
      </c>
      <c r="F420" s="55">
        <v>1.64273</v>
      </c>
      <c r="G420" s="13">
        <v>1090.3530820000001</v>
      </c>
      <c r="H420" s="86">
        <f t="shared" si="60"/>
        <v>4.5994633651493524E-3</v>
      </c>
      <c r="I420" s="13">
        <v>329.11399999999998</v>
      </c>
      <c r="J420" s="13">
        <v>237060.93416500001</v>
      </c>
      <c r="K420" s="105">
        <v>0</v>
      </c>
      <c r="L420" s="105">
        <v>0</v>
      </c>
      <c r="M420" s="105">
        <v>0</v>
      </c>
      <c r="N420" s="39">
        <f t="shared" si="54"/>
        <v>-1.64273</v>
      </c>
    </row>
    <row r="421" spans="1:14" ht="15" customHeight="1" x14ac:dyDescent="0.3">
      <c r="A421" s="80" t="s">
        <v>343</v>
      </c>
      <c r="B421" s="13">
        <v>512.13099999999997</v>
      </c>
      <c r="C421" s="13">
        <v>506855.59064200002</v>
      </c>
      <c r="D421" s="13">
        <v>512.13099999999997</v>
      </c>
      <c r="E421" s="13">
        <v>506855.59064200002</v>
      </c>
      <c r="F421" s="55">
        <v>39.741700000000002</v>
      </c>
      <c r="G421" s="13">
        <v>18478.790308</v>
      </c>
      <c r="H421" s="86">
        <f t="shared" si="60"/>
        <v>3.6457702448530069E-2</v>
      </c>
      <c r="I421" s="13">
        <v>512.13099999999997</v>
      </c>
      <c r="J421" s="13">
        <v>506855.59064200002</v>
      </c>
      <c r="K421" s="55">
        <v>37.686300000000003</v>
      </c>
      <c r="L421" s="13">
        <v>23208.200571000001</v>
      </c>
      <c r="M421" s="38">
        <f t="shared" si="57"/>
        <v>4.5788585544856528E-2</v>
      </c>
      <c r="N421" s="39">
        <f t="shared" si="54"/>
        <v>-2.0553999999999988</v>
      </c>
    </row>
    <row r="422" spans="1:14" ht="15" customHeight="1" x14ac:dyDescent="0.3">
      <c r="A422" s="80" t="s">
        <v>344</v>
      </c>
      <c r="B422" s="13">
        <v>2299.85</v>
      </c>
      <c r="C422" s="13">
        <v>402192.96623600001</v>
      </c>
      <c r="D422" s="13">
        <v>2299.85</v>
      </c>
      <c r="E422" s="13">
        <v>402192.96623600001</v>
      </c>
      <c r="F422" s="55">
        <v>37.842500000000001</v>
      </c>
      <c r="G422" s="13">
        <v>4040.5958430000001</v>
      </c>
      <c r="H422" s="86">
        <f t="shared" si="60"/>
        <v>1.004641100717074E-2</v>
      </c>
      <c r="I422" s="13">
        <v>2299.85</v>
      </c>
      <c r="J422" s="13">
        <v>402192.96623600001</v>
      </c>
      <c r="K422" s="55">
        <v>27.636399999999998</v>
      </c>
      <c r="L422" s="13">
        <v>2817.4838540000001</v>
      </c>
      <c r="M422" s="38">
        <f t="shared" si="57"/>
        <v>7.0053036490617003E-3</v>
      </c>
      <c r="N422" s="39">
        <f t="shared" si="54"/>
        <v>-10.206100000000003</v>
      </c>
    </row>
    <row r="423" spans="1:14" ht="15" customHeight="1" x14ac:dyDescent="0.3">
      <c r="A423" s="80" t="s">
        <v>345</v>
      </c>
      <c r="B423" s="13">
        <v>1572.21</v>
      </c>
      <c r="C423" s="13">
        <v>341252.20508799999</v>
      </c>
      <c r="D423" s="13">
        <v>1572.21</v>
      </c>
      <c r="E423" s="13">
        <v>341252.20508799999</v>
      </c>
      <c r="F423" s="55">
        <v>10.7614</v>
      </c>
      <c r="G423" s="13">
        <v>1708.4552080000001</v>
      </c>
      <c r="H423" s="86">
        <f t="shared" si="60"/>
        <v>5.0064297974556221E-3</v>
      </c>
      <c r="I423" s="13">
        <v>1572.21</v>
      </c>
      <c r="J423" s="13">
        <v>341252.20508799999</v>
      </c>
      <c r="K423" s="55">
        <v>5.9328900000000004</v>
      </c>
      <c r="L423" s="13">
        <v>964.46743600000002</v>
      </c>
      <c r="M423" s="38">
        <f t="shared" si="57"/>
        <v>2.8262599380164859E-3</v>
      </c>
      <c r="N423" s="39">
        <f t="shared" si="54"/>
        <v>-4.8285099999999996</v>
      </c>
    </row>
    <row r="424" spans="1:14" ht="15" customHeight="1" x14ac:dyDescent="0.3">
      <c r="A424" s="74" t="s">
        <v>346</v>
      </c>
      <c r="B424" s="75">
        <v>8602.17</v>
      </c>
      <c r="C424" s="75">
        <v>3572119.6105110003</v>
      </c>
      <c r="D424" s="75">
        <v>8561.380000000001</v>
      </c>
      <c r="E424" s="75">
        <v>3569395.9258699999</v>
      </c>
      <c r="F424" s="84">
        <v>270.59159</v>
      </c>
      <c r="G424" s="75">
        <v>143697.75491700001</v>
      </c>
      <c r="H424" s="85">
        <f>G424/E424</f>
        <v>4.0258284006971096E-2</v>
      </c>
      <c r="I424" s="75">
        <v>8602.17</v>
      </c>
      <c r="J424" s="75">
        <v>3572119.6105110003</v>
      </c>
      <c r="K424" s="84">
        <v>263.77073000000001</v>
      </c>
      <c r="L424" s="75">
        <v>137434.49471100001</v>
      </c>
      <c r="M424" s="78">
        <f t="shared" si="57"/>
        <v>3.8474214107108155E-2</v>
      </c>
      <c r="N424" s="79">
        <f>K424-F424</f>
        <v>-6.8208599999999819</v>
      </c>
    </row>
    <row r="425" spans="1:14" ht="15" customHeight="1" x14ac:dyDescent="0.3">
      <c r="A425" s="80" t="s">
        <v>346</v>
      </c>
      <c r="B425" s="13">
        <v>1822.07</v>
      </c>
      <c r="C425" s="13">
        <v>939864.11387</v>
      </c>
      <c r="D425" s="13">
        <v>1822.07</v>
      </c>
      <c r="E425" s="13">
        <v>939864.11387</v>
      </c>
      <c r="F425" s="55">
        <v>108.268</v>
      </c>
      <c r="G425" s="13">
        <v>59359.770167000002</v>
      </c>
      <c r="H425" s="86">
        <f t="shared" si="60"/>
        <v>6.3157821743591455E-2</v>
      </c>
      <c r="I425" s="13">
        <v>1822.07</v>
      </c>
      <c r="J425" s="13">
        <v>939864.11387</v>
      </c>
      <c r="K425" s="55">
        <v>112.187</v>
      </c>
      <c r="L425" s="13">
        <v>60735.625482000003</v>
      </c>
      <c r="M425" s="38">
        <f t="shared" si="57"/>
        <v>6.462170922976726E-2</v>
      </c>
      <c r="N425" s="39">
        <f t="shared" si="54"/>
        <v>3.9189999999999969</v>
      </c>
    </row>
    <row r="426" spans="1:14" ht="15" customHeight="1" x14ac:dyDescent="0.3">
      <c r="A426" s="80" t="s">
        <v>347</v>
      </c>
      <c r="B426" s="13">
        <v>1829.82</v>
      </c>
      <c r="C426" s="13">
        <v>864503.95769499999</v>
      </c>
      <c r="D426" s="13">
        <v>1829.33</v>
      </c>
      <c r="E426" s="13">
        <v>864403.460586</v>
      </c>
      <c r="F426" s="55">
        <v>3.52345</v>
      </c>
      <c r="G426" s="13">
        <v>780.26721999999995</v>
      </c>
      <c r="H426" s="86">
        <f t="shared" si="60"/>
        <v>9.0266554401695473E-4</v>
      </c>
      <c r="I426" s="13">
        <v>1829.82</v>
      </c>
      <c r="J426" s="13">
        <v>864503.95769499999</v>
      </c>
      <c r="K426" s="55">
        <v>9.2875099999999993</v>
      </c>
      <c r="L426" s="13">
        <v>2554.2192749999999</v>
      </c>
      <c r="M426" s="38">
        <f t="shared" si="57"/>
        <v>2.9545489667973704E-3</v>
      </c>
      <c r="N426" s="39">
        <f t="shared" si="54"/>
        <v>5.7640599999999989</v>
      </c>
    </row>
    <row r="427" spans="1:14" ht="15" customHeight="1" x14ac:dyDescent="0.3">
      <c r="A427" s="80" t="s">
        <v>348</v>
      </c>
      <c r="B427" s="13">
        <v>2353.2600000000002</v>
      </c>
      <c r="C427" s="13">
        <v>490730.14253700001</v>
      </c>
      <c r="D427" s="13">
        <v>2315.34</v>
      </c>
      <c r="E427" s="13">
        <v>488606.08537300001</v>
      </c>
      <c r="F427" s="55">
        <v>1.04454</v>
      </c>
      <c r="G427" s="13">
        <v>507.48724199999998</v>
      </c>
      <c r="H427" s="86">
        <f t="shared" si="60"/>
        <v>1.0386429010858229E-3</v>
      </c>
      <c r="I427" s="13">
        <v>2353.2600000000002</v>
      </c>
      <c r="J427" s="13">
        <v>490730.14253700001</v>
      </c>
      <c r="K427" s="55">
        <v>1.87792</v>
      </c>
      <c r="L427" s="13">
        <v>896.47790899999995</v>
      </c>
      <c r="M427" s="38">
        <f t="shared" si="57"/>
        <v>1.8268246257817909E-3</v>
      </c>
      <c r="N427" s="39">
        <f t="shared" si="54"/>
        <v>0.83338000000000001</v>
      </c>
    </row>
    <row r="428" spans="1:14" ht="15" customHeight="1" x14ac:dyDescent="0.3">
      <c r="A428" s="80" t="s">
        <v>349</v>
      </c>
      <c r="B428" s="13">
        <v>1144.43</v>
      </c>
      <c r="C428" s="13">
        <v>662213.08812600002</v>
      </c>
      <c r="D428" s="13">
        <v>1144.43</v>
      </c>
      <c r="E428" s="13">
        <v>662213.08812600002</v>
      </c>
      <c r="F428" s="55">
        <v>22.852599999999999</v>
      </c>
      <c r="G428" s="13">
        <v>10350.242700000001</v>
      </c>
      <c r="H428" s="86">
        <f t="shared" si="60"/>
        <v>1.562977670720795E-2</v>
      </c>
      <c r="I428" s="13">
        <v>1144.43</v>
      </c>
      <c r="J428" s="13">
        <v>662213.08812600002</v>
      </c>
      <c r="K428" s="55">
        <v>33.081299999999999</v>
      </c>
      <c r="L428" s="13">
        <v>18173.137570999999</v>
      </c>
      <c r="M428" s="38">
        <f t="shared" si="57"/>
        <v>2.7443035930365327E-2</v>
      </c>
      <c r="N428" s="39">
        <f t="shared" si="54"/>
        <v>10.2287</v>
      </c>
    </row>
    <row r="429" spans="1:14" ht="15" customHeight="1" x14ac:dyDescent="0.3">
      <c r="A429" s="80" t="s">
        <v>350</v>
      </c>
      <c r="B429" s="13">
        <v>1452.59</v>
      </c>
      <c r="C429" s="13">
        <v>614808.30828300002</v>
      </c>
      <c r="D429" s="13">
        <v>1450.21</v>
      </c>
      <c r="E429" s="13">
        <v>614309.17791500001</v>
      </c>
      <c r="F429" s="55">
        <v>134.90299999999999</v>
      </c>
      <c r="G429" s="13">
        <v>72699.987588000004</v>
      </c>
      <c r="H429" s="86">
        <f t="shared" si="60"/>
        <v>0.11834429665327134</v>
      </c>
      <c r="I429" s="13">
        <v>1452.59</v>
      </c>
      <c r="J429" s="13">
        <v>614808.30828300002</v>
      </c>
      <c r="K429" s="55">
        <v>107.337</v>
      </c>
      <c r="L429" s="13">
        <v>55075.034474</v>
      </c>
      <c r="M429" s="38">
        <f t="shared" si="57"/>
        <v>8.9580823375354626E-2</v>
      </c>
      <c r="N429" s="39">
        <f t="shared" si="54"/>
        <v>-27.565999999999988</v>
      </c>
    </row>
    <row r="430" spans="1:14" ht="15" customHeight="1" x14ac:dyDescent="0.3">
      <c r="A430" s="74" t="s">
        <v>129</v>
      </c>
      <c r="B430" s="75">
        <v>23989.781000000003</v>
      </c>
      <c r="C430" s="75">
        <v>4220104.8729590001</v>
      </c>
      <c r="D430" s="75">
        <v>23631.781000000003</v>
      </c>
      <c r="E430" s="75">
        <v>4210494.9629509998</v>
      </c>
      <c r="F430" s="84">
        <v>62.378841999999999</v>
      </c>
      <c r="G430" s="75">
        <v>26897.892278999996</v>
      </c>
      <c r="H430" s="85">
        <f>G430/E430</f>
        <v>6.3882969854328316E-3</v>
      </c>
      <c r="I430" s="75">
        <v>23989.281000000003</v>
      </c>
      <c r="J430" s="75">
        <v>4220093.7569949999</v>
      </c>
      <c r="K430" s="84">
        <v>82.639470000000003</v>
      </c>
      <c r="L430" s="75">
        <v>32924.075782</v>
      </c>
      <c r="M430" s="78">
        <f t="shared" si="57"/>
        <v>7.8017403588313237E-3</v>
      </c>
      <c r="N430" s="79">
        <f>K430-F430</f>
        <v>20.260628000000004</v>
      </c>
    </row>
    <row r="431" spans="1:14" ht="15" customHeight="1" x14ac:dyDescent="0.3">
      <c r="A431" s="80" t="s">
        <v>351</v>
      </c>
      <c r="B431" s="13">
        <v>1488.77</v>
      </c>
      <c r="C431" s="13">
        <v>1246287.3352099999</v>
      </c>
      <c r="D431" s="13">
        <v>1487.74</v>
      </c>
      <c r="E431" s="13">
        <v>1245976.8519600001</v>
      </c>
      <c r="F431" s="55">
        <v>55.893999999999998</v>
      </c>
      <c r="G431" s="13">
        <v>24390.521432000001</v>
      </c>
      <c r="H431" s="86">
        <f t="shared" si="60"/>
        <v>1.9575420998899116E-2</v>
      </c>
      <c r="I431" s="13">
        <v>1488.77</v>
      </c>
      <c r="J431" s="13">
        <v>1246287.3352099999</v>
      </c>
      <c r="K431" s="55">
        <v>56.6614</v>
      </c>
      <c r="L431" s="13">
        <v>24861.785650999998</v>
      </c>
      <c r="M431" s="38">
        <f t="shared" si="57"/>
        <v>1.9948678726491895E-2</v>
      </c>
      <c r="N431" s="39">
        <f t="shared" si="54"/>
        <v>0.76740000000000208</v>
      </c>
    </row>
    <row r="432" spans="1:14" ht="15" customHeight="1" x14ac:dyDescent="0.3">
      <c r="A432" s="80" t="s">
        <v>129</v>
      </c>
      <c r="B432" s="13">
        <v>1437.24</v>
      </c>
      <c r="C432" s="13">
        <v>1399679.65166</v>
      </c>
      <c r="D432" s="13">
        <v>1437.07</v>
      </c>
      <c r="E432" s="13">
        <v>1399517.2742699999</v>
      </c>
      <c r="F432" s="55">
        <v>0.61188200000000004</v>
      </c>
      <c r="G432" s="13">
        <v>699.10619999999994</v>
      </c>
      <c r="H432" s="86">
        <f t="shared" si="60"/>
        <v>4.995338127317218E-4</v>
      </c>
      <c r="I432" s="13">
        <v>1437.24</v>
      </c>
      <c r="J432" s="13">
        <v>1399679.65166</v>
      </c>
      <c r="K432" s="55">
        <v>4.09755</v>
      </c>
      <c r="L432" s="13">
        <v>2662.435751</v>
      </c>
      <c r="M432" s="38">
        <f>L432/J432</f>
        <v>1.902175078306232E-3</v>
      </c>
      <c r="N432" s="39">
        <f t="shared" si="54"/>
        <v>3.485668</v>
      </c>
    </row>
    <row r="433" spans="1:14" ht="15" customHeight="1" x14ac:dyDescent="0.3">
      <c r="A433" s="80" t="s">
        <v>131</v>
      </c>
      <c r="B433" s="13">
        <v>1156.4000000000001</v>
      </c>
      <c r="C433" s="13">
        <v>550886.45223599998</v>
      </c>
      <c r="D433" s="13">
        <v>1147.5999999999999</v>
      </c>
      <c r="E433" s="13">
        <v>547311.02398299996</v>
      </c>
      <c r="F433" s="55">
        <v>1.6747000000000001</v>
      </c>
      <c r="G433" s="13">
        <v>798.60037499999999</v>
      </c>
      <c r="H433" s="86">
        <f t="shared" si="60"/>
        <v>1.4591344592116335E-3</v>
      </c>
      <c r="I433" s="13">
        <v>1156.4000000000001</v>
      </c>
      <c r="J433" s="13">
        <v>550886.45223599998</v>
      </c>
      <c r="K433" s="55">
        <v>3.3191799999999998</v>
      </c>
      <c r="L433" s="13">
        <v>1655.443765</v>
      </c>
      <c r="M433" s="38">
        <f t="shared" si="57"/>
        <v>3.0050544141731902E-3</v>
      </c>
      <c r="N433" s="39">
        <f t="shared" si="54"/>
        <v>1.6444799999999997</v>
      </c>
    </row>
    <row r="434" spans="1:14" ht="15" customHeight="1" x14ac:dyDescent="0.3">
      <c r="A434" s="80" t="s">
        <v>352</v>
      </c>
      <c r="B434" s="13">
        <v>721.17100000000005</v>
      </c>
      <c r="C434" s="13">
        <v>320838.82818999997</v>
      </c>
      <c r="D434" s="13">
        <v>721.17100000000005</v>
      </c>
      <c r="E434" s="13">
        <v>320838.82818999997</v>
      </c>
      <c r="F434" s="55">
        <v>1.3701399999999999</v>
      </c>
      <c r="G434" s="13">
        <v>872.49384999999995</v>
      </c>
      <c r="H434" s="86">
        <f t="shared" si="60"/>
        <v>2.719414775705736E-3</v>
      </c>
      <c r="I434" s="13">
        <v>721.17100000000005</v>
      </c>
      <c r="J434" s="13">
        <v>320838.82818999997</v>
      </c>
      <c r="K434" s="55">
        <v>8.5910799999999998</v>
      </c>
      <c r="L434" s="13">
        <v>3371.8686480000001</v>
      </c>
      <c r="M434" s="38">
        <f t="shared" si="57"/>
        <v>1.0509540466228071E-2</v>
      </c>
      <c r="N434" s="39">
        <f t="shared" si="54"/>
        <v>7.2209399999999997</v>
      </c>
    </row>
    <row r="435" spans="1:14" ht="15" customHeight="1" x14ac:dyDescent="0.3">
      <c r="A435" s="80" t="s">
        <v>353</v>
      </c>
      <c r="B435" s="13">
        <v>19186.2</v>
      </c>
      <c r="C435" s="13">
        <v>702412.60566300002</v>
      </c>
      <c r="D435" s="13">
        <v>18838.2</v>
      </c>
      <c r="E435" s="13">
        <v>696850.98454800004</v>
      </c>
      <c r="F435" s="55">
        <v>2.8281200000000002</v>
      </c>
      <c r="G435" s="13">
        <v>137.170422</v>
      </c>
      <c r="H435" s="86">
        <f t="shared" si="60"/>
        <v>1.9684326354073124E-4</v>
      </c>
      <c r="I435" s="13">
        <v>19185.7</v>
      </c>
      <c r="J435" s="13">
        <v>702401.48969900003</v>
      </c>
      <c r="K435" s="55">
        <v>9.9702599999999997</v>
      </c>
      <c r="L435" s="13">
        <v>372.541967</v>
      </c>
      <c r="M435" s="38">
        <f t="shared" si="57"/>
        <v>5.3038322449977342E-4</v>
      </c>
      <c r="N435" s="39">
        <f t="shared" si="54"/>
        <v>7.1421399999999995</v>
      </c>
    </row>
    <row r="436" spans="1:14" ht="15" customHeight="1" x14ac:dyDescent="0.3">
      <c r="A436" s="74" t="s">
        <v>354</v>
      </c>
      <c r="B436" s="75">
        <v>8477.59</v>
      </c>
      <c r="C436" s="75">
        <v>1791232.7137159999</v>
      </c>
      <c r="D436" s="75">
        <v>8477.59</v>
      </c>
      <c r="E436" s="75">
        <v>1791232.7137159999</v>
      </c>
      <c r="F436" s="84">
        <v>114.42791</v>
      </c>
      <c r="G436" s="75">
        <v>15208.595385999999</v>
      </c>
      <c r="H436" s="85">
        <f>G436/E436</f>
        <v>8.490574825673558E-3</v>
      </c>
      <c r="I436" s="75">
        <v>8477.59</v>
      </c>
      <c r="J436" s="75">
        <v>1791232.7137159999</v>
      </c>
      <c r="K436" s="84">
        <v>76.834800000000001</v>
      </c>
      <c r="L436" s="75">
        <v>9429.6085559999992</v>
      </c>
      <c r="M436" s="78">
        <f>L436/J436</f>
        <v>5.2643123831954894E-3</v>
      </c>
      <c r="N436" s="79">
        <f>K436-F436</f>
        <v>-37.593109999999996</v>
      </c>
    </row>
    <row r="437" spans="1:14" ht="15" customHeight="1" x14ac:dyDescent="0.3">
      <c r="A437" s="80" t="s">
        <v>354</v>
      </c>
      <c r="B437" s="13">
        <v>1738.46</v>
      </c>
      <c r="C437" s="13">
        <v>695767.99424799997</v>
      </c>
      <c r="D437" s="13">
        <v>1738.46</v>
      </c>
      <c r="E437" s="13">
        <v>695767.99424799997</v>
      </c>
      <c r="F437" s="55">
        <v>37.187800000000003</v>
      </c>
      <c r="G437" s="13">
        <v>3790.7215590000001</v>
      </c>
      <c r="H437" s="86">
        <f t="shared" si="60"/>
        <v>5.4482551516286523E-3</v>
      </c>
      <c r="I437" s="13">
        <v>1738.46</v>
      </c>
      <c r="J437" s="13">
        <v>695767.99424799997</v>
      </c>
      <c r="K437" s="55">
        <v>22.305299999999999</v>
      </c>
      <c r="L437" s="13">
        <v>1956.2873279999999</v>
      </c>
      <c r="M437" s="83">
        <f t="shared" si="57"/>
        <v>2.8116949100459765E-3</v>
      </c>
      <c r="N437" s="39">
        <f t="shared" si="54"/>
        <v>-14.882500000000004</v>
      </c>
    </row>
    <row r="438" spans="1:14" ht="15" customHeight="1" x14ac:dyDescent="0.3">
      <c r="A438" s="80" t="s">
        <v>355</v>
      </c>
      <c r="B438" s="13">
        <v>1388.25</v>
      </c>
      <c r="C438" s="13">
        <v>394468.88073199999</v>
      </c>
      <c r="D438" s="13">
        <v>1388.25</v>
      </c>
      <c r="E438" s="13">
        <v>394468.88073199999</v>
      </c>
      <c r="F438" s="55">
        <v>2.67611</v>
      </c>
      <c r="G438" s="13">
        <v>445.87109400000003</v>
      </c>
      <c r="H438" s="86">
        <f t="shared" si="60"/>
        <v>1.130307397563567E-3</v>
      </c>
      <c r="I438" s="13">
        <v>1388.25</v>
      </c>
      <c r="J438" s="13">
        <v>394468.88073199999</v>
      </c>
      <c r="K438" s="105">
        <v>0</v>
      </c>
      <c r="L438" s="105">
        <v>0</v>
      </c>
      <c r="M438" s="105">
        <v>0</v>
      </c>
      <c r="N438" s="39">
        <f>K438-F438</f>
        <v>-2.67611</v>
      </c>
    </row>
    <row r="439" spans="1:14" ht="15" customHeight="1" x14ac:dyDescent="0.3">
      <c r="A439" s="80" t="s">
        <v>356</v>
      </c>
      <c r="B439" s="13">
        <v>1797.76</v>
      </c>
      <c r="C439" s="13">
        <v>406211.19980100001</v>
      </c>
      <c r="D439" s="13">
        <v>1797.76</v>
      </c>
      <c r="E439" s="13">
        <v>406211.19980100001</v>
      </c>
      <c r="F439" s="55">
        <v>74.563999999999993</v>
      </c>
      <c r="G439" s="13">
        <v>10972.002732999999</v>
      </c>
      <c r="H439" s="86">
        <f t="shared" si="60"/>
        <v>2.701058645939626E-2</v>
      </c>
      <c r="I439" s="13">
        <v>1797.76</v>
      </c>
      <c r="J439" s="13">
        <v>406211.19980100001</v>
      </c>
      <c r="K439" s="55">
        <v>54.529499999999999</v>
      </c>
      <c r="L439" s="13">
        <v>7473.3212279999998</v>
      </c>
      <c r="M439" s="83">
        <f>L439/J439</f>
        <v>1.8397624761850799E-2</v>
      </c>
      <c r="N439" s="39">
        <f t="shared" si="54"/>
        <v>-20.034499999999994</v>
      </c>
    </row>
    <row r="440" spans="1:14" ht="15" customHeight="1" x14ac:dyDescent="0.3">
      <c r="A440" s="80" t="s">
        <v>357</v>
      </c>
      <c r="B440" s="13">
        <v>3553.12</v>
      </c>
      <c r="C440" s="13">
        <v>294784.638935</v>
      </c>
      <c r="D440" s="13">
        <v>3553.12</v>
      </c>
      <c r="E440" s="13">
        <v>294784.638935</v>
      </c>
      <c r="F440" s="105">
        <v>0</v>
      </c>
      <c r="G440" s="105">
        <v>0</v>
      </c>
      <c r="H440" s="105">
        <v>0</v>
      </c>
      <c r="I440" s="13">
        <v>3553.12</v>
      </c>
      <c r="J440" s="13">
        <v>294784.638935</v>
      </c>
      <c r="K440" s="105">
        <v>0</v>
      </c>
      <c r="L440" s="105">
        <v>0</v>
      </c>
      <c r="M440" s="105">
        <v>0</v>
      </c>
      <c r="N440" s="39">
        <f t="shared" si="54"/>
        <v>0</v>
      </c>
    </row>
    <row r="441" spans="1:14" ht="15" customHeight="1" x14ac:dyDescent="0.3">
      <c r="A441" s="74" t="s">
        <v>358</v>
      </c>
      <c r="B441" s="75">
        <v>6499.9850000000006</v>
      </c>
      <c r="C441" s="75">
        <v>1854849.0037830002</v>
      </c>
      <c r="D441" s="75">
        <v>6499.8670000000002</v>
      </c>
      <c r="E441" s="75">
        <v>1854813.4687040001</v>
      </c>
      <c r="F441" s="84">
        <v>37.750500000000002</v>
      </c>
      <c r="G441" s="75">
        <v>9568.0341220000009</v>
      </c>
      <c r="H441" s="85">
        <f>G441/E441</f>
        <v>5.1584885938343985E-3</v>
      </c>
      <c r="I441" s="75">
        <v>6499.9850000000006</v>
      </c>
      <c r="J441" s="75">
        <v>1854849.0037830002</v>
      </c>
      <c r="K441" s="84">
        <v>29.053180000000005</v>
      </c>
      <c r="L441" s="75">
        <v>8369.1842820000002</v>
      </c>
      <c r="M441" s="78">
        <f t="shared" si="57"/>
        <v>4.512056919420874E-3</v>
      </c>
      <c r="N441" s="79">
        <f>K441-F441</f>
        <v>-8.6973199999999977</v>
      </c>
    </row>
    <row r="442" spans="1:14" ht="15" customHeight="1" x14ac:dyDescent="0.3">
      <c r="A442" s="80" t="s">
        <v>358</v>
      </c>
      <c r="B442" s="13">
        <v>2222.08</v>
      </c>
      <c r="C442" s="13">
        <v>787473.41772100003</v>
      </c>
      <c r="D442" s="13">
        <v>2222.08</v>
      </c>
      <c r="E442" s="13">
        <v>787473.41772100003</v>
      </c>
      <c r="F442" s="55">
        <v>14.3062</v>
      </c>
      <c r="G442" s="13">
        <v>3068.4022110000001</v>
      </c>
      <c r="H442" s="86">
        <f t="shared" si="60"/>
        <v>3.8965152879447771E-3</v>
      </c>
      <c r="I442" s="13">
        <v>2222.08</v>
      </c>
      <c r="J442" s="13">
        <v>787473.41772100003</v>
      </c>
      <c r="K442" s="55">
        <v>14.431100000000001</v>
      </c>
      <c r="L442" s="13">
        <v>3191.2435759999998</v>
      </c>
      <c r="M442" s="38">
        <f t="shared" si="57"/>
        <v>4.0525095884959127E-3</v>
      </c>
      <c r="N442" s="39">
        <f t="shared" si="54"/>
        <v>0.12490000000000023</v>
      </c>
    </row>
    <row r="443" spans="1:14" ht="15" customHeight="1" x14ac:dyDescent="0.3">
      <c r="A443" s="80" t="s">
        <v>359</v>
      </c>
      <c r="B443" s="13">
        <v>421.12599999999998</v>
      </c>
      <c r="C443" s="13">
        <v>172844.55832700001</v>
      </c>
      <c r="D443" s="13">
        <v>421.00799999999998</v>
      </c>
      <c r="E443" s="13">
        <v>172809.02324800001</v>
      </c>
      <c r="F443" s="55">
        <v>0.35215999999999997</v>
      </c>
      <c r="G443" s="13">
        <v>89.213233000000002</v>
      </c>
      <c r="H443" s="86">
        <f t="shared" si="60"/>
        <v>5.162533259155639E-4</v>
      </c>
      <c r="I443" s="13">
        <v>421.12599999999998</v>
      </c>
      <c r="J443" s="13">
        <v>172844.55832700001</v>
      </c>
      <c r="K443" s="55">
        <v>0.46256000000000003</v>
      </c>
      <c r="L443" s="13">
        <v>113.844779</v>
      </c>
      <c r="M443" s="38">
        <f t="shared" si="57"/>
        <v>6.5865411154350669E-4</v>
      </c>
      <c r="N443" s="39">
        <f t="shared" si="54"/>
        <v>0.11040000000000005</v>
      </c>
    </row>
    <row r="444" spans="1:14" ht="15" customHeight="1" x14ac:dyDescent="0.3">
      <c r="A444" s="80" t="s">
        <v>360</v>
      </c>
      <c r="B444" s="13">
        <v>877.61900000000003</v>
      </c>
      <c r="C444" s="13">
        <v>270379.77858899999</v>
      </c>
      <c r="D444" s="13">
        <v>877.61900000000003</v>
      </c>
      <c r="E444" s="13">
        <v>270379.77858899999</v>
      </c>
      <c r="F444" s="55">
        <v>4.1115399999999998</v>
      </c>
      <c r="G444" s="13">
        <v>3279.3126120000002</v>
      </c>
      <c r="H444" s="86">
        <f t="shared" si="60"/>
        <v>1.2128542412133679E-2</v>
      </c>
      <c r="I444" s="13">
        <v>877.61900000000003</v>
      </c>
      <c r="J444" s="13">
        <v>270379.77858899999</v>
      </c>
      <c r="K444" s="55">
        <v>2.7292200000000002</v>
      </c>
      <c r="L444" s="13">
        <v>3443.7588489999998</v>
      </c>
      <c r="M444" s="38">
        <f t="shared" si="57"/>
        <v>1.273674705620202E-2</v>
      </c>
      <c r="N444" s="39">
        <f t="shared" si="54"/>
        <v>-1.3823199999999995</v>
      </c>
    </row>
    <row r="445" spans="1:14" ht="15" customHeight="1" x14ac:dyDescent="0.3">
      <c r="A445" s="80" t="s">
        <v>361</v>
      </c>
      <c r="B445" s="13">
        <v>2979.16</v>
      </c>
      <c r="C445" s="13">
        <v>624151.24914600002</v>
      </c>
      <c r="D445" s="13">
        <v>2979.16</v>
      </c>
      <c r="E445" s="13">
        <v>624151.24914600002</v>
      </c>
      <c r="F445" s="55">
        <v>18.980599999999999</v>
      </c>
      <c r="G445" s="13">
        <v>3131.1060659999998</v>
      </c>
      <c r="H445" s="86">
        <f t="shared" si="60"/>
        <v>5.0165822311245244E-3</v>
      </c>
      <c r="I445" s="13">
        <v>2979.16</v>
      </c>
      <c r="J445" s="13">
        <v>624151.24914600002</v>
      </c>
      <c r="K445" s="55">
        <v>11.430300000000001</v>
      </c>
      <c r="L445" s="13">
        <v>1620.337078</v>
      </c>
      <c r="M445" s="38">
        <f>L445/J445</f>
        <v>2.5960647843243753E-3</v>
      </c>
      <c r="N445" s="39">
        <f t="shared" si="54"/>
        <v>-7.5502999999999982</v>
      </c>
    </row>
    <row r="446" spans="1:14" ht="15" customHeight="1" x14ac:dyDescent="0.3">
      <c r="A446" s="74" t="s">
        <v>363</v>
      </c>
      <c r="B446" s="75">
        <v>2608.404</v>
      </c>
      <c r="C446" s="75">
        <v>1674997.547024</v>
      </c>
      <c r="D446" s="75">
        <v>2608.404</v>
      </c>
      <c r="E446" s="75">
        <v>1674997.547024</v>
      </c>
      <c r="F446" s="84">
        <v>221.66499999999999</v>
      </c>
      <c r="G446" s="75">
        <v>99731.04548500001</v>
      </c>
      <c r="H446" s="85">
        <f>G446/E446</f>
        <v>5.9541009873234775E-2</v>
      </c>
      <c r="I446" s="75">
        <v>2608.404</v>
      </c>
      <c r="J446" s="75">
        <v>1674997.547024</v>
      </c>
      <c r="K446" s="84">
        <v>148.70349999999999</v>
      </c>
      <c r="L446" s="75">
        <v>71200.305489999999</v>
      </c>
      <c r="M446" s="78">
        <f t="shared" si="57"/>
        <v>4.2507707319633353E-2</v>
      </c>
      <c r="N446" s="79">
        <f>K446-F446</f>
        <v>-72.961500000000001</v>
      </c>
    </row>
    <row r="447" spans="1:14" ht="15" customHeight="1" x14ac:dyDescent="0.3">
      <c r="A447" s="80" t="s">
        <v>362</v>
      </c>
      <c r="B447" s="13">
        <v>957.678</v>
      </c>
      <c r="C447" s="13">
        <v>440757.91654399998</v>
      </c>
      <c r="D447" s="13">
        <v>957.678</v>
      </c>
      <c r="E447" s="13">
        <v>440757.91654399998</v>
      </c>
      <c r="F447" s="55">
        <v>66.828599999999994</v>
      </c>
      <c r="G447" s="13">
        <v>23308.046397999999</v>
      </c>
      <c r="H447" s="86">
        <f t="shared" si="60"/>
        <v>5.2881741933892647E-2</v>
      </c>
      <c r="I447" s="13">
        <v>957.678</v>
      </c>
      <c r="J447" s="13">
        <v>440757.91654399998</v>
      </c>
      <c r="K447" s="55">
        <v>41.965499999999999</v>
      </c>
      <c r="L447" s="13">
        <v>15026.192708</v>
      </c>
      <c r="M447" s="38">
        <f t="shared" si="57"/>
        <v>3.4091713714006461E-2</v>
      </c>
      <c r="N447" s="39">
        <f t="shared" si="54"/>
        <v>-24.863099999999996</v>
      </c>
    </row>
    <row r="448" spans="1:14" ht="15" customHeight="1" x14ac:dyDescent="0.3">
      <c r="A448" s="80" t="s">
        <v>363</v>
      </c>
      <c r="B448" s="13">
        <v>695.54200000000003</v>
      </c>
      <c r="C448" s="13">
        <v>639068.38710299996</v>
      </c>
      <c r="D448" s="13">
        <v>695.54200000000003</v>
      </c>
      <c r="E448" s="13">
        <v>639068.38710299996</v>
      </c>
      <c r="F448" s="55">
        <v>29.772400000000001</v>
      </c>
      <c r="G448" s="13">
        <v>17554.546667999999</v>
      </c>
      <c r="H448" s="86">
        <f t="shared" si="60"/>
        <v>2.7468964233354726E-2</v>
      </c>
      <c r="I448" s="13">
        <v>695.54200000000003</v>
      </c>
      <c r="J448" s="13">
        <v>639068.38710299996</v>
      </c>
      <c r="K448" s="55">
        <v>20.023599999999998</v>
      </c>
      <c r="L448" s="13">
        <v>13527.665129000001</v>
      </c>
      <c r="M448" s="38">
        <f t="shared" si="57"/>
        <v>2.1167789554296511E-2</v>
      </c>
      <c r="N448" s="39">
        <f t="shared" si="54"/>
        <v>-9.7488000000000028</v>
      </c>
    </row>
    <row r="449" spans="1:14" ht="15" customHeight="1" x14ac:dyDescent="0.3">
      <c r="A449" s="80" t="s">
        <v>364</v>
      </c>
      <c r="B449" s="13">
        <v>955.18399999999997</v>
      </c>
      <c r="C449" s="13">
        <v>595171.24337699998</v>
      </c>
      <c r="D449" s="13">
        <v>955.18399999999997</v>
      </c>
      <c r="E449" s="13">
        <v>595171.24337699998</v>
      </c>
      <c r="F449" s="55">
        <v>125.06399999999999</v>
      </c>
      <c r="G449" s="13">
        <v>58868.452419000001</v>
      </c>
      <c r="H449" s="86">
        <f t="shared" si="60"/>
        <v>9.8910108769672017E-2</v>
      </c>
      <c r="I449" s="13">
        <v>955.18399999999997</v>
      </c>
      <c r="J449" s="13">
        <v>595171.24337699998</v>
      </c>
      <c r="K449" s="55">
        <v>86.714399999999998</v>
      </c>
      <c r="L449" s="13">
        <v>42646.447653000003</v>
      </c>
      <c r="M449" s="38">
        <f t="shared" si="57"/>
        <v>7.1654079607449073E-2</v>
      </c>
      <c r="N449" s="39">
        <f t="shared" si="54"/>
        <v>-38.349599999999995</v>
      </c>
    </row>
    <row r="450" spans="1:14" ht="15" customHeight="1" x14ac:dyDescent="0.3">
      <c r="A450" s="74" t="s">
        <v>366</v>
      </c>
      <c r="B450" s="75">
        <v>11762</v>
      </c>
      <c r="C450" s="75">
        <v>2861170.7123290002</v>
      </c>
      <c r="D450" s="75">
        <v>11748.050000000001</v>
      </c>
      <c r="E450" s="75">
        <v>2860602.4248080002</v>
      </c>
      <c r="F450" s="84">
        <v>1511.348</v>
      </c>
      <c r="G450" s="75">
        <v>495152.67699299997</v>
      </c>
      <c r="H450" s="85">
        <f>G450/E450</f>
        <v>0.17309384649152493</v>
      </c>
      <c r="I450" s="75">
        <v>11762</v>
      </c>
      <c r="J450" s="75">
        <v>2861170.7123290002</v>
      </c>
      <c r="K450" s="84">
        <v>1226.126</v>
      </c>
      <c r="L450" s="75">
        <v>399530.53502199997</v>
      </c>
      <c r="M450" s="78">
        <f>L450/J450</f>
        <v>0.13963883151060955</v>
      </c>
      <c r="N450" s="79">
        <f>K450-F450</f>
        <v>-285.22199999999998</v>
      </c>
    </row>
    <row r="451" spans="1:14" ht="15" customHeight="1" x14ac:dyDescent="0.3">
      <c r="A451" s="80" t="s">
        <v>365</v>
      </c>
      <c r="B451" s="13">
        <v>5447.18</v>
      </c>
      <c r="C451" s="13">
        <v>220309.076263</v>
      </c>
      <c r="D451" s="13">
        <v>5434.33</v>
      </c>
      <c r="E451" s="13">
        <v>219909.14225</v>
      </c>
      <c r="F451" s="105">
        <v>0</v>
      </c>
      <c r="G451" s="105">
        <v>0</v>
      </c>
      <c r="H451" s="105">
        <v>0</v>
      </c>
      <c r="I451" s="105">
        <v>0</v>
      </c>
      <c r="J451" s="105">
        <v>0</v>
      </c>
      <c r="K451" s="105">
        <v>0</v>
      </c>
      <c r="L451" s="105">
        <v>0</v>
      </c>
      <c r="M451" s="105">
        <v>0</v>
      </c>
      <c r="N451" s="39">
        <f t="shared" si="54"/>
        <v>0</v>
      </c>
    </row>
    <row r="452" spans="1:14" ht="15" customHeight="1" x14ac:dyDescent="0.3">
      <c r="A452" s="80" t="s">
        <v>366</v>
      </c>
      <c r="B452" s="13">
        <v>1980.68</v>
      </c>
      <c r="C452" s="13">
        <v>1321964.3643700001</v>
      </c>
      <c r="D452" s="13">
        <v>1980.43</v>
      </c>
      <c r="E452" s="13">
        <v>1321932.50954</v>
      </c>
      <c r="F452" s="55">
        <v>390.65</v>
      </c>
      <c r="G452" s="13">
        <v>167735.75839800001</v>
      </c>
      <c r="H452" s="86">
        <f t="shared" si="60"/>
        <v>0.12688677915665145</v>
      </c>
      <c r="I452" s="13">
        <v>1980.68</v>
      </c>
      <c r="J452" s="13">
        <v>1321964.3643700001</v>
      </c>
      <c r="K452" s="55">
        <v>359.52100000000002</v>
      </c>
      <c r="L452" s="13">
        <v>149934.92142</v>
      </c>
      <c r="M452" s="38">
        <f t="shared" si="57"/>
        <v>0.11341827772449335</v>
      </c>
      <c r="N452" s="39">
        <f t="shared" si="54"/>
        <v>-31.128999999999962</v>
      </c>
    </row>
    <row r="453" spans="1:14" ht="15" customHeight="1" x14ac:dyDescent="0.3">
      <c r="A453" s="80" t="s">
        <v>367</v>
      </c>
      <c r="B453" s="13">
        <v>1635.24</v>
      </c>
      <c r="C453" s="13">
        <v>675715.83291</v>
      </c>
      <c r="D453" s="13">
        <v>1635.11</v>
      </c>
      <c r="E453" s="13">
        <v>675705.16743799997</v>
      </c>
      <c r="F453" s="55">
        <v>372.50900000000001</v>
      </c>
      <c r="G453" s="13">
        <v>163235.587397</v>
      </c>
      <c r="H453" s="86">
        <f t="shared" si="60"/>
        <v>0.24157812499188538</v>
      </c>
      <c r="I453" s="13">
        <v>1635.24</v>
      </c>
      <c r="J453" s="13">
        <v>675715.83291</v>
      </c>
      <c r="K453" s="55">
        <v>317.26299999999998</v>
      </c>
      <c r="L453" s="13">
        <v>134716.22807899999</v>
      </c>
      <c r="M453" s="38">
        <f t="shared" si="57"/>
        <v>0.19936816856701228</v>
      </c>
      <c r="N453" s="39">
        <f t="shared" si="54"/>
        <v>-55.246000000000038</v>
      </c>
    </row>
    <row r="454" spans="1:14" ht="15" customHeight="1" x14ac:dyDescent="0.3">
      <c r="A454" s="80" t="s">
        <v>368</v>
      </c>
      <c r="B454" s="13">
        <v>2698.9</v>
      </c>
      <c r="C454" s="13">
        <v>643181.43878600001</v>
      </c>
      <c r="D454" s="13">
        <v>2698.18</v>
      </c>
      <c r="E454" s="13">
        <v>643055.60557999997</v>
      </c>
      <c r="F454" s="55">
        <v>748.18899999999996</v>
      </c>
      <c r="G454" s="13">
        <v>164181.331198</v>
      </c>
      <c r="H454" s="86">
        <f t="shared" si="60"/>
        <v>0.25531436126727747</v>
      </c>
      <c r="I454" s="13">
        <v>2698.9</v>
      </c>
      <c r="J454" s="13">
        <v>643181.43878600001</v>
      </c>
      <c r="K454" s="55">
        <v>549.34199999999998</v>
      </c>
      <c r="L454" s="13">
        <v>114879.385523</v>
      </c>
      <c r="M454" s="38">
        <f t="shared" si="57"/>
        <v>0.17861116412164188</v>
      </c>
      <c r="N454" s="39">
        <f t="shared" si="54"/>
        <v>-198.84699999999998</v>
      </c>
    </row>
    <row r="455" spans="1:14" ht="15" customHeight="1" x14ac:dyDescent="0.3">
      <c r="A455" s="74" t="s">
        <v>370</v>
      </c>
      <c r="B455" s="75">
        <v>5965.6670000000004</v>
      </c>
      <c r="C455" s="75">
        <v>9421831.6110389996</v>
      </c>
      <c r="D455" s="75">
        <v>5965.1870000000008</v>
      </c>
      <c r="E455" s="75">
        <v>9419335.2134189997</v>
      </c>
      <c r="F455" s="84">
        <v>80.442035000000004</v>
      </c>
      <c r="G455" s="75">
        <v>42170.785453000004</v>
      </c>
      <c r="H455" s="85">
        <f>G455/E455</f>
        <v>4.4770447698816943E-3</v>
      </c>
      <c r="I455" s="75">
        <v>5965.6670000000004</v>
      </c>
      <c r="J455" s="75">
        <v>9421831.6110389996</v>
      </c>
      <c r="K455" s="84">
        <v>85.063031000000009</v>
      </c>
      <c r="L455" s="75">
        <v>45698.766416000006</v>
      </c>
      <c r="M455" s="78">
        <f t="shared" si="57"/>
        <v>4.8503060023337161E-3</v>
      </c>
      <c r="N455" s="79">
        <f>K455-F455</f>
        <v>4.6209960000000052</v>
      </c>
    </row>
    <row r="456" spans="1:14" ht="15" customHeight="1" x14ac:dyDescent="0.3">
      <c r="A456" s="80" t="s">
        <v>369</v>
      </c>
      <c r="B456" s="13">
        <v>521.447</v>
      </c>
      <c r="C456" s="13">
        <v>440331.40486299997</v>
      </c>
      <c r="D456" s="13">
        <v>521.447</v>
      </c>
      <c r="E456" s="13">
        <v>440331.40486299997</v>
      </c>
      <c r="F456" s="55">
        <v>11.756500000000001</v>
      </c>
      <c r="G456" s="13">
        <v>5976.4636440000004</v>
      </c>
      <c r="H456" s="86">
        <f t="shared" si="60"/>
        <v>1.3572649095649795E-2</v>
      </c>
      <c r="I456" s="13">
        <v>521.447</v>
      </c>
      <c r="J456" s="13">
        <v>440331.40486299997</v>
      </c>
      <c r="K456" s="55">
        <v>8.7569999999999997</v>
      </c>
      <c r="L456" s="13">
        <v>4536.1321989999997</v>
      </c>
      <c r="M456" s="38">
        <f t="shared" si="57"/>
        <v>1.0301632245402354E-2</v>
      </c>
      <c r="N456" s="39">
        <f t="shared" si="54"/>
        <v>-2.9995000000000012</v>
      </c>
    </row>
    <row r="457" spans="1:14" ht="15" customHeight="1" x14ac:dyDescent="0.3">
      <c r="A457" s="80" t="s">
        <v>371</v>
      </c>
      <c r="B457" s="13">
        <v>195.44900000000001</v>
      </c>
      <c r="C457" s="13">
        <v>3710977.4203699999</v>
      </c>
      <c r="D457" s="13">
        <v>195.32900000000001</v>
      </c>
      <c r="E457" s="13">
        <v>3709361.95108</v>
      </c>
      <c r="F457" s="105">
        <v>0</v>
      </c>
      <c r="G457" s="105">
        <v>0</v>
      </c>
      <c r="H457" s="105">
        <v>0</v>
      </c>
      <c r="I457" s="13">
        <v>195.44900000000001</v>
      </c>
      <c r="J457" s="13">
        <v>3710977.4203699999</v>
      </c>
      <c r="K457" s="36">
        <v>0.172545</v>
      </c>
      <c r="L457" s="13">
        <v>559.18977400000006</v>
      </c>
      <c r="M457" s="38">
        <f t="shared" si="57"/>
        <v>1.5068530757706591E-4</v>
      </c>
      <c r="N457" s="39">
        <f t="shared" ref="N457:N520" si="61">K457-F457</f>
        <v>0.172545</v>
      </c>
    </row>
    <row r="458" spans="1:14" ht="15" customHeight="1" x14ac:dyDescent="0.3">
      <c r="A458" s="80" t="s">
        <v>372</v>
      </c>
      <c r="B458" s="13">
        <v>1300.71</v>
      </c>
      <c r="C458" s="13">
        <v>1607244.2263100001</v>
      </c>
      <c r="D458" s="13">
        <v>1300.71</v>
      </c>
      <c r="E458" s="13">
        <v>1607244.2263100001</v>
      </c>
      <c r="F458" s="55">
        <v>0.57060500000000003</v>
      </c>
      <c r="G458" s="13">
        <v>817.43213000000003</v>
      </c>
      <c r="H458" s="86">
        <f t="shared" si="60"/>
        <v>5.0859235741459519E-4</v>
      </c>
      <c r="I458" s="13">
        <v>1300.71</v>
      </c>
      <c r="J458" s="13">
        <v>1607244.2263100001</v>
      </c>
      <c r="K458" s="55">
        <v>0.62627299999999997</v>
      </c>
      <c r="L458" s="13">
        <v>509.11666200000002</v>
      </c>
      <c r="M458" s="38">
        <f t="shared" si="57"/>
        <v>3.1676372119802737E-4</v>
      </c>
      <c r="N458" s="39">
        <f t="shared" si="61"/>
        <v>5.566799999999994E-2</v>
      </c>
    </row>
    <row r="459" spans="1:14" ht="15" customHeight="1" x14ac:dyDescent="0.3">
      <c r="A459" s="80" t="s">
        <v>373</v>
      </c>
      <c r="B459" s="13">
        <v>1728.79</v>
      </c>
      <c r="C459" s="13">
        <v>1829749.92313</v>
      </c>
      <c r="D459" s="13">
        <v>1728.43</v>
      </c>
      <c r="E459" s="13">
        <v>1828868.9948</v>
      </c>
      <c r="F459" s="55">
        <v>1.8693500000000001</v>
      </c>
      <c r="G459" s="13">
        <v>839.60858499999995</v>
      </c>
      <c r="H459" s="86">
        <f t="shared" si="60"/>
        <v>4.5908623711553336E-4</v>
      </c>
      <c r="I459" s="13">
        <v>1728.79</v>
      </c>
      <c r="J459" s="13">
        <v>1829749.92313</v>
      </c>
      <c r="K459" s="55">
        <v>0.12059300000000001</v>
      </c>
      <c r="L459" s="13">
        <v>46.795212999999997</v>
      </c>
      <c r="M459" s="38">
        <f>L459/J459</f>
        <v>2.5574649523663508E-5</v>
      </c>
      <c r="N459" s="39">
        <f t="shared" si="61"/>
        <v>-1.7487570000000001</v>
      </c>
    </row>
    <row r="460" spans="1:14" ht="15" customHeight="1" x14ac:dyDescent="0.3">
      <c r="A460" s="80" t="s">
        <v>374</v>
      </c>
      <c r="B460" s="13">
        <v>869.221</v>
      </c>
      <c r="C460" s="13">
        <v>895061.56106199999</v>
      </c>
      <c r="D460" s="13">
        <v>869.221</v>
      </c>
      <c r="E460" s="13">
        <v>895061.56106199999</v>
      </c>
      <c r="F460" s="55">
        <v>1.85198</v>
      </c>
      <c r="G460" s="13">
        <v>1655.3820040000001</v>
      </c>
      <c r="H460" s="86">
        <f t="shared" si="60"/>
        <v>1.8494616191939602E-3</v>
      </c>
      <c r="I460" s="13">
        <v>869.221</v>
      </c>
      <c r="J460" s="13">
        <v>895061.56106199999</v>
      </c>
      <c r="K460" s="55">
        <v>2.09232</v>
      </c>
      <c r="L460" s="13">
        <v>1675.845771</v>
      </c>
      <c r="M460" s="38">
        <f t="shared" si="57"/>
        <v>1.8723245907371906E-3</v>
      </c>
      <c r="N460" s="39">
        <f t="shared" si="61"/>
        <v>0.24034</v>
      </c>
    </row>
    <row r="461" spans="1:14" ht="15" customHeight="1" x14ac:dyDescent="0.3">
      <c r="A461" s="80" t="s">
        <v>375</v>
      </c>
      <c r="B461" s="13">
        <v>1350.05</v>
      </c>
      <c r="C461" s="13">
        <v>938467.07530400006</v>
      </c>
      <c r="D461" s="13">
        <v>1350.05</v>
      </c>
      <c r="E461" s="13">
        <v>938467.07530400006</v>
      </c>
      <c r="F461" s="55">
        <v>64.393600000000006</v>
      </c>
      <c r="G461" s="13">
        <v>32881.899089999999</v>
      </c>
      <c r="H461" s="86">
        <f t="shared" si="60"/>
        <v>3.5037882473765505E-2</v>
      </c>
      <c r="I461" s="13">
        <v>1350.05</v>
      </c>
      <c r="J461" s="13">
        <v>938467.07530400006</v>
      </c>
      <c r="K461" s="55">
        <v>73.294300000000007</v>
      </c>
      <c r="L461" s="13">
        <v>38371.686797000002</v>
      </c>
      <c r="M461" s="38">
        <f t="shared" si="57"/>
        <v>4.0887621746953845E-2</v>
      </c>
      <c r="N461" s="39">
        <f t="shared" si="61"/>
        <v>8.9007000000000005</v>
      </c>
    </row>
    <row r="462" spans="1:14" ht="15" customHeight="1" x14ac:dyDescent="0.3">
      <c r="A462" s="74" t="s">
        <v>376</v>
      </c>
      <c r="B462" s="75">
        <v>3637.5870000000004</v>
      </c>
      <c r="C462" s="75">
        <v>5901432.6620380003</v>
      </c>
      <c r="D462" s="75">
        <v>3637.5870000000004</v>
      </c>
      <c r="E462" s="75">
        <v>5901432.6620380003</v>
      </c>
      <c r="F462" s="84">
        <v>177.94646399999999</v>
      </c>
      <c r="G462" s="75">
        <v>145516.57767999999</v>
      </c>
      <c r="H462" s="85">
        <f>G462/E462</f>
        <v>2.4657839208445245E-2</v>
      </c>
      <c r="I462" s="75">
        <v>3637.5870000000004</v>
      </c>
      <c r="J462" s="75">
        <v>5901432.6620380003</v>
      </c>
      <c r="K462" s="84">
        <v>144.067654</v>
      </c>
      <c r="L462" s="75">
        <v>118454.816582</v>
      </c>
      <c r="M462" s="78">
        <f t="shared" si="57"/>
        <v>2.007221353960054E-2</v>
      </c>
      <c r="N462" s="79">
        <f>K462-F462</f>
        <v>-33.878809999999987</v>
      </c>
    </row>
    <row r="463" spans="1:14" ht="15" customHeight="1" x14ac:dyDescent="0.3">
      <c r="A463" s="80" t="s">
        <v>376</v>
      </c>
      <c r="B463" s="13">
        <v>867.29700000000003</v>
      </c>
      <c r="C463" s="13">
        <v>3343409.2824599999</v>
      </c>
      <c r="D463" s="13">
        <v>867.29700000000003</v>
      </c>
      <c r="E463" s="13">
        <v>3343409.2824599999</v>
      </c>
      <c r="F463" s="55">
        <v>6.3659999999999997</v>
      </c>
      <c r="G463" s="13">
        <v>19681.127698</v>
      </c>
      <c r="H463" s="86">
        <f t="shared" si="60"/>
        <v>5.8865445523675463E-3</v>
      </c>
      <c r="I463" s="13">
        <v>867.29700000000003</v>
      </c>
      <c r="J463" s="13">
        <v>3343409.2824599999</v>
      </c>
      <c r="K463" s="55">
        <v>2.09857</v>
      </c>
      <c r="L463" s="13">
        <v>13778.534454000001</v>
      </c>
      <c r="M463" s="38">
        <f t="shared" si="57"/>
        <v>4.1211031285592675E-3</v>
      </c>
      <c r="N463" s="39">
        <f t="shared" si="61"/>
        <v>-4.2674299999999992</v>
      </c>
    </row>
    <row r="464" spans="1:14" ht="15" customHeight="1" x14ac:dyDescent="0.3">
      <c r="A464" s="80" t="s">
        <v>377</v>
      </c>
      <c r="B464" s="13">
        <v>679.42899999999997</v>
      </c>
      <c r="C464" s="13">
        <v>703369.67428599996</v>
      </c>
      <c r="D464" s="13">
        <v>679.42899999999997</v>
      </c>
      <c r="E464" s="13">
        <v>703369.67428599996</v>
      </c>
      <c r="F464" s="55">
        <v>10.9681</v>
      </c>
      <c r="G464" s="13">
        <v>7587.6263639999997</v>
      </c>
      <c r="H464" s="86">
        <f t="shared" si="60"/>
        <v>1.0787536968667723E-2</v>
      </c>
      <c r="I464" s="13">
        <v>679.42899999999997</v>
      </c>
      <c r="J464" s="13">
        <v>703369.67428599996</v>
      </c>
      <c r="K464" s="55">
        <v>4.51973</v>
      </c>
      <c r="L464" s="13">
        <v>5080.1887040000001</v>
      </c>
      <c r="M464" s="38">
        <f t="shared" si="57"/>
        <v>7.2226439235626248E-3</v>
      </c>
      <c r="N464" s="39">
        <f t="shared" si="61"/>
        <v>-6.4483699999999997</v>
      </c>
    </row>
    <row r="465" spans="1:14" ht="15" customHeight="1" x14ac:dyDescent="0.3">
      <c r="A465" s="80" t="s">
        <v>378</v>
      </c>
      <c r="B465" s="13">
        <v>880.33100000000002</v>
      </c>
      <c r="C465" s="13">
        <v>736332.56789199996</v>
      </c>
      <c r="D465" s="13">
        <v>880.33100000000002</v>
      </c>
      <c r="E465" s="13">
        <v>736332.56789199996</v>
      </c>
      <c r="F465" s="55">
        <v>0.95836399999999999</v>
      </c>
      <c r="G465" s="13">
        <v>721.99868600000002</v>
      </c>
      <c r="H465" s="86">
        <f t="shared" si="60"/>
        <v>9.8053341313825691E-4</v>
      </c>
      <c r="I465" s="13">
        <v>880.33100000000002</v>
      </c>
      <c r="J465" s="13">
        <v>736332.56789199996</v>
      </c>
      <c r="K465" s="55">
        <v>0.88235399999999997</v>
      </c>
      <c r="L465" s="13">
        <v>384.02322800000002</v>
      </c>
      <c r="M465" s="38">
        <f t="shared" si="57"/>
        <v>5.2153503015545794E-4</v>
      </c>
      <c r="N465" s="39">
        <f t="shared" si="61"/>
        <v>-7.6010000000000022E-2</v>
      </c>
    </row>
    <row r="466" spans="1:14" ht="15" customHeight="1" x14ac:dyDescent="0.3">
      <c r="A466" s="80" t="s">
        <v>379</v>
      </c>
      <c r="B466" s="13">
        <v>1210.53</v>
      </c>
      <c r="C466" s="13">
        <v>1118321.1373999999</v>
      </c>
      <c r="D466" s="13">
        <v>1210.53</v>
      </c>
      <c r="E466" s="13">
        <v>1118321.1373999999</v>
      </c>
      <c r="F466" s="55">
        <v>159.654</v>
      </c>
      <c r="G466" s="13">
        <v>117525.824932</v>
      </c>
      <c r="H466" s="86">
        <f t="shared" si="60"/>
        <v>0.10509130249047907</v>
      </c>
      <c r="I466" s="13">
        <v>1210.53</v>
      </c>
      <c r="J466" s="13">
        <v>1118321.1373999999</v>
      </c>
      <c r="K466" s="55">
        <v>136.56700000000001</v>
      </c>
      <c r="L466" s="13">
        <v>99212.070196000001</v>
      </c>
      <c r="M466" s="38">
        <f t="shared" ref="M466:M471" si="62">L466/J466</f>
        <v>8.8715188221032373E-2</v>
      </c>
      <c r="N466" s="39">
        <f t="shared" si="61"/>
        <v>-23.086999999999989</v>
      </c>
    </row>
    <row r="467" spans="1:14" ht="15" customHeight="1" x14ac:dyDescent="0.3">
      <c r="A467" s="74" t="s">
        <v>380</v>
      </c>
      <c r="B467" s="75">
        <v>3182.9760000000001</v>
      </c>
      <c r="C467" s="75">
        <v>3586029.9978290005</v>
      </c>
      <c r="D467" s="75">
        <v>3182.9760000000001</v>
      </c>
      <c r="E467" s="75">
        <v>3586029.9978290005</v>
      </c>
      <c r="F467" s="84">
        <v>202.10759999999999</v>
      </c>
      <c r="G467" s="75">
        <v>180140.72872899999</v>
      </c>
      <c r="H467" s="85">
        <f>G467/E467</f>
        <v>5.023402727753478E-2</v>
      </c>
      <c r="I467" s="75">
        <v>3182.9760000000001</v>
      </c>
      <c r="J467" s="75">
        <v>3586029.9978290005</v>
      </c>
      <c r="K467" s="84">
        <v>132.38961</v>
      </c>
      <c r="L467" s="75">
        <v>104830.435059</v>
      </c>
      <c r="M467" s="78">
        <f t="shared" si="62"/>
        <v>2.9233005614137317E-2</v>
      </c>
      <c r="N467" s="79">
        <f>K467-F467</f>
        <v>-69.717989999999986</v>
      </c>
    </row>
    <row r="468" spans="1:14" ht="15" customHeight="1" x14ac:dyDescent="0.3">
      <c r="A468" s="80" t="s">
        <v>380</v>
      </c>
      <c r="B468" s="13">
        <v>1435.22</v>
      </c>
      <c r="C468" s="13">
        <v>1901237.58803</v>
      </c>
      <c r="D468" s="13">
        <v>1435.22</v>
      </c>
      <c r="E468" s="13">
        <v>1901237.58803</v>
      </c>
      <c r="F468" s="55">
        <v>133.02199999999999</v>
      </c>
      <c r="G468" s="13">
        <v>134214.053564</v>
      </c>
      <c r="H468" s="86">
        <f t="shared" si="60"/>
        <v>7.059299395772424E-2</v>
      </c>
      <c r="I468" s="13">
        <v>1435.22</v>
      </c>
      <c r="J468" s="13">
        <v>1901237.58803</v>
      </c>
      <c r="K468" s="55">
        <v>89.183700000000002</v>
      </c>
      <c r="L468" s="13">
        <v>80716.073789999995</v>
      </c>
      <c r="M468" s="38">
        <f t="shared" si="62"/>
        <v>4.2454490852789913E-2</v>
      </c>
      <c r="N468" s="39">
        <f t="shared" si="61"/>
        <v>-43.83829999999999</v>
      </c>
    </row>
    <row r="469" spans="1:14" ht="15" customHeight="1" x14ac:dyDescent="0.3">
      <c r="A469" s="80" t="s">
        <v>381</v>
      </c>
      <c r="B469" s="13">
        <v>1258.93</v>
      </c>
      <c r="C469" s="13">
        <v>1360490.0840400001</v>
      </c>
      <c r="D469" s="13">
        <v>1258.93</v>
      </c>
      <c r="E469" s="13">
        <v>1360490.0840400001</v>
      </c>
      <c r="F469" s="55">
        <v>58.52</v>
      </c>
      <c r="G469" s="13">
        <v>41510.716871999997</v>
      </c>
      <c r="H469" s="86">
        <f t="shared" si="60"/>
        <v>3.0511590903134822E-2</v>
      </c>
      <c r="I469" s="13">
        <v>1258.93</v>
      </c>
      <c r="J469" s="13">
        <v>1360490.0840400001</v>
      </c>
      <c r="K469" s="55">
        <v>37.509</v>
      </c>
      <c r="L469" s="13">
        <v>21954.112248000001</v>
      </c>
      <c r="M469" s="38">
        <f t="shared" si="62"/>
        <v>1.6136914561557747E-2</v>
      </c>
      <c r="N469" s="39">
        <f t="shared" si="61"/>
        <v>-21.011000000000003</v>
      </c>
    </row>
    <row r="470" spans="1:14" ht="15" customHeight="1" x14ac:dyDescent="0.3">
      <c r="A470" s="80" t="s">
        <v>382</v>
      </c>
      <c r="B470" s="13">
        <v>488.82600000000002</v>
      </c>
      <c r="C470" s="13">
        <v>324302.32575900003</v>
      </c>
      <c r="D470" s="13">
        <v>488.82600000000002</v>
      </c>
      <c r="E470" s="13">
        <v>324302.32575900003</v>
      </c>
      <c r="F470" s="55">
        <v>10.5656</v>
      </c>
      <c r="G470" s="13">
        <v>4415.9582929999997</v>
      </c>
      <c r="H470" s="86">
        <f t="shared" si="60"/>
        <v>1.3616795015776874E-2</v>
      </c>
      <c r="I470" s="13">
        <v>488.82600000000002</v>
      </c>
      <c r="J470" s="13">
        <v>324302.32575900003</v>
      </c>
      <c r="K470" s="55">
        <v>5.6969099999999999</v>
      </c>
      <c r="L470" s="13">
        <v>2160.2490210000001</v>
      </c>
      <c r="M470" s="38">
        <f t="shared" si="62"/>
        <v>6.6612196380156519E-3</v>
      </c>
      <c r="N470" s="39">
        <f t="shared" si="61"/>
        <v>-4.86869</v>
      </c>
    </row>
    <row r="471" spans="1:14" ht="15" customHeight="1" x14ac:dyDescent="0.3">
      <c r="A471" s="74" t="s">
        <v>383</v>
      </c>
      <c r="B471" s="75">
        <v>2285.7200000000003</v>
      </c>
      <c r="C471" s="75">
        <v>1445333.289348</v>
      </c>
      <c r="D471" s="75">
        <v>2285.7200000000003</v>
      </c>
      <c r="E471" s="75">
        <v>1445333.289348</v>
      </c>
      <c r="F471" s="84">
        <v>126.803</v>
      </c>
      <c r="G471" s="75">
        <v>64384.16949</v>
      </c>
      <c r="H471" s="85">
        <f>G471/E471</f>
        <v>4.4546244083981591E-2</v>
      </c>
      <c r="I471" s="75">
        <v>2285.7200000000003</v>
      </c>
      <c r="J471" s="75">
        <v>1445333.289348</v>
      </c>
      <c r="K471" s="84">
        <v>112.87050000000001</v>
      </c>
      <c r="L471" s="75">
        <v>61378.880271000002</v>
      </c>
      <c r="M471" s="78">
        <f t="shared" si="62"/>
        <v>4.2466938749254467E-2</v>
      </c>
      <c r="N471" s="79">
        <f>K471-F471</f>
        <v>-13.93249999999999</v>
      </c>
    </row>
    <row r="472" spans="1:14" ht="15" customHeight="1" x14ac:dyDescent="0.3">
      <c r="A472" s="80" t="s">
        <v>383</v>
      </c>
      <c r="B472" s="13">
        <v>1104.6600000000001</v>
      </c>
      <c r="C472" s="13">
        <v>841784.90638199996</v>
      </c>
      <c r="D472" s="13">
        <v>1104.6600000000001</v>
      </c>
      <c r="E472" s="13">
        <v>841784.90638199996</v>
      </c>
      <c r="F472" s="55">
        <v>109.19499999999999</v>
      </c>
      <c r="G472" s="13">
        <v>59780.878263999999</v>
      </c>
      <c r="H472" s="86">
        <f t="shared" si="60"/>
        <v>7.1016809413866566E-2</v>
      </c>
      <c r="I472" s="13">
        <v>1104.6600000000001</v>
      </c>
      <c r="J472" s="13">
        <v>841784.90638199996</v>
      </c>
      <c r="K472" s="55">
        <v>96.769400000000005</v>
      </c>
      <c r="L472" s="13">
        <v>55282.717384000003</v>
      </c>
      <c r="M472" s="38">
        <f>L472/J472</f>
        <v>6.5673210537363608E-2</v>
      </c>
      <c r="N472" s="39">
        <f t="shared" si="61"/>
        <v>-12.425599999999989</v>
      </c>
    </row>
    <row r="473" spans="1:14" ht="15" customHeight="1" x14ac:dyDescent="0.3">
      <c r="A473" s="80" t="s">
        <v>384</v>
      </c>
      <c r="B473" s="13">
        <v>1181.06</v>
      </c>
      <c r="C473" s="13">
        <v>603548.382966</v>
      </c>
      <c r="D473" s="13">
        <v>1181.06</v>
      </c>
      <c r="E473" s="13">
        <v>603548.382966</v>
      </c>
      <c r="F473" s="55">
        <v>17.608000000000001</v>
      </c>
      <c r="G473" s="13">
        <v>4603.2912260000003</v>
      </c>
      <c r="H473" s="86">
        <f t="shared" si="60"/>
        <v>7.6270459103513488E-3</v>
      </c>
      <c r="I473" s="13">
        <v>1181.06</v>
      </c>
      <c r="J473" s="13">
        <v>603548.382966</v>
      </c>
      <c r="K473" s="55">
        <v>16.101099999999999</v>
      </c>
      <c r="L473" s="13">
        <v>6096.1628870000004</v>
      </c>
      <c r="M473" s="38">
        <f t="shared" ref="M473:M536" si="63">L473/J473</f>
        <v>1.0100537188156825E-2</v>
      </c>
      <c r="N473" s="39">
        <f t="shared" si="61"/>
        <v>-1.5069000000000017</v>
      </c>
    </row>
    <row r="474" spans="1:14" ht="15" customHeight="1" x14ac:dyDescent="0.3">
      <c r="A474" s="74" t="s">
        <v>386</v>
      </c>
      <c r="B474" s="75">
        <v>6354.451</v>
      </c>
      <c r="C474" s="75">
        <v>3243845.5851870002</v>
      </c>
      <c r="D474" s="75">
        <v>6354.451</v>
      </c>
      <c r="E474" s="75">
        <v>3243845.5851870002</v>
      </c>
      <c r="F474" s="84">
        <v>448.11879999999996</v>
      </c>
      <c r="G474" s="75">
        <v>207764.67074800003</v>
      </c>
      <c r="H474" s="85">
        <f>G474/E474</f>
        <v>6.4048878188516761E-2</v>
      </c>
      <c r="I474" s="75">
        <v>6354.451</v>
      </c>
      <c r="J474" s="75">
        <v>3243845.5851870002</v>
      </c>
      <c r="K474" s="84">
        <v>338.58080000000001</v>
      </c>
      <c r="L474" s="75">
        <v>149198.08067299999</v>
      </c>
      <c r="M474" s="78">
        <f t="shared" si="63"/>
        <v>4.5994199401572025E-2</v>
      </c>
      <c r="N474" s="79">
        <f>K474-F474</f>
        <v>-109.53799999999995</v>
      </c>
    </row>
    <row r="475" spans="1:14" ht="15" customHeight="1" x14ac:dyDescent="0.3">
      <c r="A475" s="80" t="s">
        <v>385</v>
      </c>
      <c r="B475" s="13">
        <v>758.40099999999995</v>
      </c>
      <c r="C475" s="13">
        <v>412609.00507900002</v>
      </c>
      <c r="D475" s="13">
        <v>758.40099999999995</v>
      </c>
      <c r="E475" s="13">
        <v>412609.00507900002</v>
      </c>
      <c r="F475" s="55">
        <v>101.771</v>
      </c>
      <c r="G475" s="13">
        <v>44761.34216</v>
      </c>
      <c r="H475" s="86">
        <f t="shared" si="60"/>
        <v>0.10848367730469137</v>
      </c>
      <c r="I475" s="13">
        <v>758.40099999999995</v>
      </c>
      <c r="J475" s="13">
        <v>412609.00507900002</v>
      </c>
      <c r="K475" s="55">
        <v>78.640699999999995</v>
      </c>
      <c r="L475" s="13">
        <v>34070.809996000004</v>
      </c>
      <c r="M475" s="83">
        <f t="shared" si="63"/>
        <v>8.257408242817349E-2</v>
      </c>
      <c r="N475" s="39">
        <f t="shared" si="61"/>
        <v>-23.130300000000005</v>
      </c>
    </row>
    <row r="476" spans="1:14" ht="15" customHeight="1" x14ac:dyDescent="0.3">
      <c r="A476" s="80" t="s">
        <v>613</v>
      </c>
      <c r="B476" s="13">
        <v>1385.57</v>
      </c>
      <c r="C476" s="13">
        <v>383493.37066700001</v>
      </c>
      <c r="D476" s="13">
        <v>1385.57</v>
      </c>
      <c r="E476" s="13">
        <v>383493.37066700001</v>
      </c>
      <c r="F476" s="55">
        <v>71.414500000000004</v>
      </c>
      <c r="G476" s="13">
        <v>33172.253525</v>
      </c>
      <c r="H476" s="86">
        <f t="shared" si="60"/>
        <v>8.6500200687444392E-2</v>
      </c>
      <c r="I476" s="13">
        <v>1385.57</v>
      </c>
      <c r="J476" s="13">
        <v>383493.37066700001</v>
      </c>
      <c r="K476" s="55">
        <v>71.679500000000004</v>
      </c>
      <c r="L476" s="13">
        <v>29955.283435000001</v>
      </c>
      <c r="M476" s="83">
        <f t="shared" si="63"/>
        <v>7.811160694355565E-2</v>
      </c>
      <c r="N476" s="39">
        <f t="shared" si="61"/>
        <v>0.26500000000000057</v>
      </c>
    </row>
    <row r="477" spans="1:14" ht="15" customHeight="1" x14ac:dyDescent="0.3">
      <c r="A477" s="80" t="s">
        <v>386</v>
      </c>
      <c r="B477" s="13">
        <v>2866.06</v>
      </c>
      <c r="C477" s="13">
        <v>1697302.3443</v>
      </c>
      <c r="D477" s="13">
        <v>2866.06</v>
      </c>
      <c r="E477" s="13">
        <v>1697302.3443</v>
      </c>
      <c r="F477" s="55">
        <v>235.565</v>
      </c>
      <c r="G477" s="13">
        <v>112976.524403</v>
      </c>
      <c r="H477" s="86">
        <f t="shared" si="60"/>
        <v>6.6562404030375444E-2</v>
      </c>
      <c r="I477" s="13">
        <v>2866.06</v>
      </c>
      <c r="J477" s="13">
        <v>1697302.3443</v>
      </c>
      <c r="K477" s="55">
        <v>151.672</v>
      </c>
      <c r="L477" s="13">
        <v>69600.163142999998</v>
      </c>
      <c r="M477" s="83">
        <f t="shared" si="63"/>
        <v>4.1006343611517511E-2</v>
      </c>
      <c r="N477" s="39">
        <f t="shared" si="61"/>
        <v>-83.893000000000001</v>
      </c>
    </row>
    <row r="478" spans="1:14" ht="15" customHeight="1" x14ac:dyDescent="0.3">
      <c r="A478" s="80" t="s">
        <v>387</v>
      </c>
      <c r="B478" s="13">
        <v>1344.42</v>
      </c>
      <c r="C478" s="13">
        <v>750440.86514100002</v>
      </c>
      <c r="D478" s="13">
        <v>1344.42</v>
      </c>
      <c r="E478" s="13">
        <v>750440.86514100002</v>
      </c>
      <c r="F478" s="55">
        <v>39.368299999999998</v>
      </c>
      <c r="G478" s="13">
        <v>16854.550660000001</v>
      </c>
      <c r="H478" s="86">
        <f t="shared" si="60"/>
        <v>2.2459532046983085E-2</v>
      </c>
      <c r="I478" s="13">
        <v>1344.42</v>
      </c>
      <c r="J478" s="13">
        <v>750440.86514100002</v>
      </c>
      <c r="K478" s="55">
        <v>36.5886</v>
      </c>
      <c r="L478" s="13">
        <v>15571.824098999999</v>
      </c>
      <c r="M478" s="83">
        <f t="shared" si="63"/>
        <v>2.0750234725122833E-2</v>
      </c>
      <c r="N478" s="39">
        <f t="shared" si="61"/>
        <v>-2.7796999999999983</v>
      </c>
    </row>
    <row r="479" spans="1:14" ht="15" customHeight="1" x14ac:dyDescent="0.3">
      <c r="A479" s="74" t="s">
        <v>389</v>
      </c>
      <c r="B479" s="75">
        <v>3580.2820000000002</v>
      </c>
      <c r="C479" s="75">
        <v>1604040.5237209999</v>
      </c>
      <c r="D479" s="75">
        <v>3580.2820000000002</v>
      </c>
      <c r="E479" s="75">
        <v>1604040.5237209999</v>
      </c>
      <c r="F479" s="84">
        <v>120.7193</v>
      </c>
      <c r="G479" s="75">
        <v>48133.149992999999</v>
      </c>
      <c r="H479" s="85">
        <f>G479/E479</f>
        <v>3.0007440137074789E-2</v>
      </c>
      <c r="I479" s="75">
        <v>3580.2820000000002</v>
      </c>
      <c r="J479" s="75">
        <v>1604040.5237209999</v>
      </c>
      <c r="K479" s="84">
        <v>87.784300000000002</v>
      </c>
      <c r="L479" s="75">
        <v>37544.975858999998</v>
      </c>
      <c r="M479" s="78">
        <f t="shared" si="63"/>
        <v>2.3406500835717298E-2</v>
      </c>
      <c r="N479" s="79">
        <f>K479-F479</f>
        <v>-32.935000000000002</v>
      </c>
    </row>
    <row r="480" spans="1:14" ht="15" customHeight="1" x14ac:dyDescent="0.3">
      <c r="A480" s="80" t="s">
        <v>388</v>
      </c>
      <c r="B480" s="13">
        <v>455.839</v>
      </c>
      <c r="C480" s="13">
        <v>397240.51012799999</v>
      </c>
      <c r="D480" s="13">
        <v>455.839</v>
      </c>
      <c r="E480" s="13">
        <v>397240.51012799999</v>
      </c>
      <c r="F480" s="55">
        <v>10.5618</v>
      </c>
      <c r="G480" s="13">
        <v>5958.2605020000001</v>
      </c>
      <c r="H480" s="86">
        <f t="shared" si="60"/>
        <v>1.4999126096379526E-2</v>
      </c>
      <c r="I480" s="13">
        <v>455.839</v>
      </c>
      <c r="J480" s="13">
        <v>397240.51012799999</v>
      </c>
      <c r="K480" s="55">
        <v>13.603899999999999</v>
      </c>
      <c r="L480" s="13">
        <v>8081.2438419999999</v>
      </c>
      <c r="M480" s="38">
        <f t="shared" si="63"/>
        <v>2.0343453489665587E-2</v>
      </c>
      <c r="N480" s="39">
        <f t="shared" si="61"/>
        <v>3.0420999999999996</v>
      </c>
    </row>
    <row r="481" spans="1:14" ht="15" customHeight="1" x14ac:dyDescent="0.3">
      <c r="A481" s="80" t="s">
        <v>389</v>
      </c>
      <c r="B481" s="13">
        <v>691.24300000000005</v>
      </c>
      <c r="C481" s="13">
        <v>498556.18815</v>
      </c>
      <c r="D481" s="13">
        <v>691.24300000000005</v>
      </c>
      <c r="E481" s="13">
        <v>498556.18815</v>
      </c>
      <c r="F481" s="55">
        <v>38.177599999999998</v>
      </c>
      <c r="G481" s="13">
        <v>20382.952218999999</v>
      </c>
      <c r="H481" s="86">
        <f t="shared" si="60"/>
        <v>4.0883961935434657E-2</v>
      </c>
      <c r="I481" s="13">
        <v>691.24300000000005</v>
      </c>
      <c r="J481" s="13">
        <v>498556.18815</v>
      </c>
      <c r="K481" s="55">
        <v>16.742000000000001</v>
      </c>
      <c r="L481" s="13">
        <v>10905.258553</v>
      </c>
      <c r="M481" s="38">
        <f t="shared" si="63"/>
        <v>2.1873680062956008E-2</v>
      </c>
      <c r="N481" s="39">
        <f t="shared" si="61"/>
        <v>-21.435599999999997</v>
      </c>
    </row>
    <row r="482" spans="1:14" ht="15" customHeight="1" x14ac:dyDescent="0.3">
      <c r="A482" s="80" t="s">
        <v>390</v>
      </c>
      <c r="B482" s="13">
        <v>1255.6400000000001</v>
      </c>
      <c r="C482" s="13">
        <v>438265.08033099998</v>
      </c>
      <c r="D482" s="13">
        <v>1255.6400000000001</v>
      </c>
      <c r="E482" s="13">
        <v>438265.08033099998</v>
      </c>
      <c r="F482" s="55">
        <v>56.612000000000002</v>
      </c>
      <c r="G482" s="13">
        <v>18934.657514999999</v>
      </c>
      <c r="H482" s="86">
        <f t="shared" ref="H482:H483" si="64">G482/E482</f>
        <v>4.3203664550914227E-2</v>
      </c>
      <c r="I482" s="13">
        <v>1255.6400000000001</v>
      </c>
      <c r="J482" s="13">
        <v>438265.08033099998</v>
      </c>
      <c r="K482" s="55">
        <v>35.5717</v>
      </c>
      <c r="L482" s="13">
        <v>14496.281784000001</v>
      </c>
      <c r="M482" s="38">
        <f t="shared" si="63"/>
        <v>3.3076515639922019E-2</v>
      </c>
      <c r="N482" s="39">
        <f t="shared" si="61"/>
        <v>-21.040300000000002</v>
      </c>
    </row>
    <row r="483" spans="1:14" ht="15" customHeight="1" x14ac:dyDescent="0.3">
      <c r="A483" s="80" t="s">
        <v>391</v>
      </c>
      <c r="B483" s="13">
        <v>1177.56</v>
      </c>
      <c r="C483" s="13">
        <v>269978.74511199998</v>
      </c>
      <c r="D483" s="13">
        <v>1177.56</v>
      </c>
      <c r="E483" s="13">
        <v>269978.74511199998</v>
      </c>
      <c r="F483" s="55">
        <v>15.367900000000001</v>
      </c>
      <c r="G483" s="13">
        <v>2857.2797569999998</v>
      </c>
      <c r="H483" s="86">
        <f t="shared" si="64"/>
        <v>1.0583350759018695E-2</v>
      </c>
      <c r="I483" s="13">
        <v>1177.56</v>
      </c>
      <c r="J483" s="13">
        <v>269978.74511199998</v>
      </c>
      <c r="K483" s="55">
        <v>21.866700000000002</v>
      </c>
      <c r="L483" s="13">
        <v>4062.1916799999999</v>
      </c>
      <c r="M483" s="38">
        <f t="shared" si="63"/>
        <v>1.5046338845359143E-2</v>
      </c>
      <c r="N483" s="39">
        <f t="shared" si="61"/>
        <v>6.498800000000001</v>
      </c>
    </row>
    <row r="484" spans="1:14" ht="15" customHeight="1" x14ac:dyDescent="0.3">
      <c r="A484" s="74" t="s">
        <v>393</v>
      </c>
      <c r="B484" s="75">
        <v>4007.4090000000001</v>
      </c>
      <c r="C484" s="75">
        <v>4108342.0273099998</v>
      </c>
      <c r="D484" s="75">
        <v>4007.4090000000001</v>
      </c>
      <c r="E484" s="75">
        <v>4108342.0273099998</v>
      </c>
      <c r="F484" s="84">
        <v>53.235829999999993</v>
      </c>
      <c r="G484" s="75">
        <v>34726.880136</v>
      </c>
      <c r="H484" s="85">
        <f>G484/E484</f>
        <v>8.452772409199328E-3</v>
      </c>
      <c r="I484" s="75">
        <v>4007.4090000000001</v>
      </c>
      <c r="J484" s="75">
        <v>4108342.0273099998</v>
      </c>
      <c r="K484" s="84">
        <v>41.955780000000004</v>
      </c>
      <c r="L484" s="75">
        <v>25801.088527</v>
      </c>
      <c r="M484" s="78">
        <f t="shared" si="63"/>
        <v>6.2801705299823001E-3</v>
      </c>
      <c r="N484" s="79">
        <f>K484-F484</f>
        <v>-11.280049999999989</v>
      </c>
    </row>
    <row r="485" spans="1:14" ht="15" customHeight="1" x14ac:dyDescent="0.3">
      <c r="A485" s="80" t="s">
        <v>392</v>
      </c>
      <c r="B485" s="13">
        <v>1179.8699999999999</v>
      </c>
      <c r="C485" s="13">
        <v>1013204.5851</v>
      </c>
      <c r="D485" s="13">
        <v>1179.8699999999999</v>
      </c>
      <c r="E485" s="13">
        <v>1013204.5851</v>
      </c>
      <c r="F485" s="55">
        <v>13.0411</v>
      </c>
      <c r="G485" s="13">
        <v>9162.9128020000007</v>
      </c>
      <c r="H485" s="86">
        <f t="shared" ref="H485:H549" si="65">G485/E485</f>
        <v>9.0434971739647724E-3</v>
      </c>
      <c r="I485" s="13">
        <v>1179.8699999999999</v>
      </c>
      <c r="J485" s="13">
        <v>1013204.5851</v>
      </c>
      <c r="K485" s="55">
        <v>9.5680200000000006</v>
      </c>
      <c r="L485" s="13">
        <v>6598.9392799999996</v>
      </c>
      <c r="M485" s="38">
        <f t="shared" si="63"/>
        <v>6.5129386276402464E-3</v>
      </c>
      <c r="N485" s="39">
        <f t="shared" si="61"/>
        <v>-3.4730799999999995</v>
      </c>
    </row>
    <row r="486" spans="1:14" ht="15" customHeight="1" x14ac:dyDescent="0.3">
      <c r="A486" s="80" t="s">
        <v>393</v>
      </c>
      <c r="B486" s="13">
        <v>1540.04</v>
      </c>
      <c r="C486" s="13">
        <v>1348240.8953199999</v>
      </c>
      <c r="D486" s="13">
        <v>1540.04</v>
      </c>
      <c r="E486" s="13">
        <v>1348240.8953199999</v>
      </c>
      <c r="F486" s="55">
        <v>20.588100000000001</v>
      </c>
      <c r="G486" s="13">
        <v>14999.399885999999</v>
      </c>
      <c r="H486" s="86">
        <f t="shared" si="65"/>
        <v>1.1125163120378386E-2</v>
      </c>
      <c r="I486" s="13">
        <v>1540.04</v>
      </c>
      <c r="J486" s="13">
        <v>1348240.8953199999</v>
      </c>
      <c r="K486" s="55">
        <v>15.8674</v>
      </c>
      <c r="L486" s="13">
        <v>10931.438297999999</v>
      </c>
      <c r="M486" s="38">
        <f t="shared" si="63"/>
        <v>8.1079266590600371E-3</v>
      </c>
      <c r="N486" s="39">
        <f t="shared" si="61"/>
        <v>-4.7207000000000008</v>
      </c>
    </row>
    <row r="487" spans="1:14" ht="15" customHeight="1" x14ac:dyDescent="0.3">
      <c r="A487" s="80" t="s">
        <v>394</v>
      </c>
      <c r="B487" s="13">
        <v>434.44499999999999</v>
      </c>
      <c r="C487" s="13">
        <v>645946.59383999999</v>
      </c>
      <c r="D487" s="13">
        <v>434.44499999999999</v>
      </c>
      <c r="E487" s="13">
        <v>645946.59383999999</v>
      </c>
      <c r="F487" s="55">
        <v>4.2589300000000003</v>
      </c>
      <c r="G487" s="13">
        <v>1755.0671649999999</v>
      </c>
      <c r="H487" s="86">
        <f t="shared" si="65"/>
        <v>2.7170468607420621E-3</v>
      </c>
      <c r="I487" s="13">
        <v>434.44499999999999</v>
      </c>
      <c r="J487" s="13">
        <v>645946.59383999999</v>
      </c>
      <c r="K487" s="55">
        <v>4.7182599999999999</v>
      </c>
      <c r="L487" s="13">
        <v>1908.4159079999999</v>
      </c>
      <c r="M487" s="38">
        <f t="shared" si="63"/>
        <v>2.9544484423316142E-3</v>
      </c>
      <c r="N487" s="39">
        <f t="shared" si="61"/>
        <v>0.45932999999999957</v>
      </c>
    </row>
    <row r="488" spans="1:14" ht="15" customHeight="1" x14ac:dyDescent="0.3">
      <c r="A488" s="80" t="s">
        <v>397</v>
      </c>
      <c r="B488" s="13">
        <v>853.05399999999997</v>
      </c>
      <c r="C488" s="13">
        <v>1100949.9530499999</v>
      </c>
      <c r="D488" s="13">
        <v>853.05399999999997</v>
      </c>
      <c r="E488" s="13">
        <v>1100949.9530499999</v>
      </c>
      <c r="F488" s="55">
        <v>15.3477</v>
      </c>
      <c r="G488" s="13">
        <v>8809.5002829999994</v>
      </c>
      <c r="H488" s="86">
        <f t="shared" si="65"/>
        <v>8.0017263805631997E-3</v>
      </c>
      <c r="I488" s="13">
        <v>853.05399999999997</v>
      </c>
      <c r="J488" s="13">
        <v>1100949.9530499999</v>
      </c>
      <c r="K488" s="55">
        <v>11.802099999999999</v>
      </c>
      <c r="L488" s="13">
        <v>6362.2950410000003</v>
      </c>
      <c r="M488" s="38">
        <f>L488/J488</f>
        <v>5.7789139491530141E-3</v>
      </c>
      <c r="N488" s="39">
        <f t="shared" si="61"/>
        <v>-3.5456000000000003</v>
      </c>
    </row>
    <row r="489" spans="1:14" ht="15" customHeight="1" x14ac:dyDescent="0.3">
      <c r="A489" s="74" t="s">
        <v>399</v>
      </c>
      <c r="B489" s="75">
        <v>4361.3620000000001</v>
      </c>
      <c r="C489" s="75">
        <v>3589086.090694</v>
      </c>
      <c r="D489" s="75">
        <v>4361.3620000000001</v>
      </c>
      <c r="E489" s="75">
        <v>3589086.090694</v>
      </c>
      <c r="F489" s="84">
        <v>167.51170999999999</v>
      </c>
      <c r="G489" s="75">
        <v>79238.196252000009</v>
      </c>
      <c r="H489" s="85">
        <f>G489/E489</f>
        <v>2.2077541259724477E-2</v>
      </c>
      <c r="I489" s="75">
        <v>4361.3620000000001</v>
      </c>
      <c r="J489" s="75">
        <v>3589086.090694</v>
      </c>
      <c r="K489" s="84">
        <v>133.38445999999999</v>
      </c>
      <c r="L489" s="75">
        <v>63465.847366000002</v>
      </c>
      <c r="M489" s="78">
        <f t="shared" si="63"/>
        <v>1.7683010594412348E-2</v>
      </c>
      <c r="N489" s="79">
        <f>K489-F489</f>
        <v>-34.127250000000004</v>
      </c>
    </row>
    <row r="490" spans="1:14" ht="15" customHeight="1" x14ac:dyDescent="0.3">
      <c r="A490" s="80" t="s">
        <v>398</v>
      </c>
      <c r="B490" s="13">
        <v>498.322</v>
      </c>
      <c r="C490" s="13">
        <v>433013.72855</v>
      </c>
      <c r="D490" s="13">
        <v>498.322</v>
      </c>
      <c r="E490" s="13">
        <v>433013.72855</v>
      </c>
      <c r="F490" s="55">
        <v>2.7987099999999998</v>
      </c>
      <c r="G490" s="13">
        <v>1666.2615089999999</v>
      </c>
      <c r="H490" s="86">
        <f t="shared" si="65"/>
        <v>3.8480569994389846E-3</v>
      </c>
      <c r="I490" s="13">
        <v>498.322</v>
      </c>
      <c r="J490" s="13">
        <v>433013.72855</v>
      </c>
      <c r="K490" s="55">
        <v>2.87886</v>
      </c>
      <c r="L490" s="13">
        <v>2121.4052550000001</v>
      </c>
      <c r="M490" s="38">
        <f t="shared" si="63"/>
        <v>4.8991639643938953E-3</v>
      </c>
      <c r="N490" s="39">
        <f t="shared" si="61"/>
        <v>8.0150000000000166E-2</v>
      </c>
    </row>
    <row r="491" spans="1:14" ht="15" customHeight="1" x14ac:dyDescent="0.3">
      <c r="A491" s="80" t="s">
        <v>400</v>
      </c>
      <c r="B491" s="13">
        <v>1636.9</v>
      </c>
      <c r="C491" s="13">
        <v>1144794.6324</v>
      </c>
      <c r="D491" s="13">
        <v>1636.9</v>
      </c>
      <c r="E491" s="13">
        <v>1144794.6324</v>
      </c>
      <c r="F491" s="55">
        <v>144.36500000000001</v>
      </c>
      <c r="G491" s="13">
        <v>67955.600118000002</v>
      </c>
      <c r="H491" s="86">
        <f t="shared" si="65"/>
        <v>5.9360516021580885E-2</v>
      </c>
      <c r="I491" s="13">
        <v>1636.9</v>
      </c>
      <c r="J491" s="13">
        <v>1144794.6324</v>
      </c>
      <c r="K491" s="55">
        <v>116.354</v>
      </c>
      <c r="L491" s="13">
        <v>55126.195759000002</v>
      </c>
      <c r="M491" s="38">
        <f t="shared" si="63"/>
        <v>4.815378601437964E-2</v>
      </c>
      <c r="N491" s="39">
        <f t="shared" si="61"/>
        <v>-28.01100000000001</v>
      </c>
    </row>
    <row r="492" spans="1:14" ht="15" customHeight="1" x14ac:dyDescent="0.3">
      <c r="A492" s="80" t="s">
        <v>399</v>
      </c>
      <c r="B492" s="13">
        <v>1007.37</v>
      </c>
      <c r="C492" s="13">
        <v>940943.72126400005</v>
      </c>
      <c r="D492" s="13">
        <v>1007.37</v>
      </c>
      <c r="E492" s="13">
        <v>940943.72126400005</v>
      </c>
      <c r="F492" s="105">
        <v>0</v>
      </c>
      <c r="G492" s="105">
        <v>0</v>
      </c>
      <c r="H492" s="105">
        <v>0</v>
      </c>
      <c r="I492" s="105">
        <v>0</v>
      </c>
      <c r="J492" s="105">
        <v>0</v>
      </c>
      <c r="K492" s="105">
        <v>0</v>
      </c>
      <c r="L492" s="105">
        <v>0</v>
      </c>
      <c r="M492" s="105">
        <v>0</v>
      </c>
      <c r="N492" s="39">
        <f t="shared" si="61"/>
        <v>0</v>
      </c>
    </row>
    <row r="493" spans="1:14" ht="15" customHeight="1" x14ac:dyDescent="0.3">
      <c r="A493" s="80" t="s">
        <v>401</v>
      </c>
      <c r="B493" s="13">
        <v>1218.77</v>
      </c>
      <c r="C493" s="13">
        <v>1070334.0084800001</v>
      </c>
      <c r="D493" s="13">
        <v>1218.77</v>
      </c>
      <c r="E493" s="13">
        <v>1070334.0084800001</v>
      </c>
      <c r="F493" s="55">
        <v>20.347999999999999</v>
      </c>
      <c r="G493" s="13">
        <v>9616.3346249999995</v>
      </c>
      <c r="H493" s="86">
        <f t="shared" si="65"/>
        <v>8.9844240665176312E-3</v>
      </c>
      <c r="I493" s="13">
        <v>1218.77</v>
      </c>
      <c r="J493" s="13">
        <v>1070334.0084800001</v>
      </c>
      <c r="K493" s="55">
        <v>14.1516</v>
      </c>
      <c r="L493" s="13">
        <v>6218.2463520000001</v>
      </c>
      <c r="M493" s="38">
        <f t="shared" si="63"/>
        <v>5.8096316689316826E-3</v>
      </c>
      <c r="N493" s="39">
        <f t="shared" si="61"/>
        <v>-6.1963999999999988</v>
      </c>
    </row>
    <row r="494" spans="1:14" ht="15" customHeight="1" x14ac:dyDescent="0.3">
      <c r="A494" s="74" t="s">
        <v>402</v>
      </c>
      <c r="B494" s="75">
        <v>6608.3370000000004</v>
      </c>
      <c r="C494" s="75">
        <v>1571670.995444</v>
      </c>
      <c r="D494" s="75">
        <v>6608.2190000000001</v>
      </c>
      <c r="E494" s="75">
        <v>1571646.9861920001</v>
      </c>
      <c r="F494" s="84">
        <v>242.44930000000002</v>
      </c>
      <c r="G494" s="75">
        <v>65050.196000000004</v>
      </c>
      <c r="H494" s="85">
        <f>G494/E494</f>
        <v>4.1389826450539291E-2</v>
      </c>
      <c r="I494" s="75">
        <v>6608.3370000000004</v>
      </c>
      <c r="J494" s="75">
        <v>1571670.995444</v>
      </c>
      <c r="K494" s="84">
        <v>88.419139999999999</v>
      </c>
      <c r="L494" s="75">
        <v>23492.505326000002</v>
      </c>
      <c r="M494" s="78">
        <f t="shared" si="63"/>
        <v>1.4947470172892849E-2</v>
      </c>
      <c r="N494" s="79">
        <f>K494-F494</f>
        <v>-154.03016000000002</v>
      </c>
    </row>
    <row r="495" spans="1:14" ht="15" customHeight="1" x14ac:dyDescent="0.3">
      <c r="A495" s="80" t="s">
        <v>402</v>
      </c>
      <c r="B495" s="13">
        <v>2328.4299999999998</v>
      </c>
      <c r="C495" s="13">
        <v>873895.49390700005</v>
      </c>
      <c r="D495" s="13">
        <v>2328.4299999999998</v>
      </c>
      <c r="E495" s="13">
        <v>873895.49390700005</v>
      </c>
      <c r="F495" s="55">
        <v>181.12299999999999</v>
      </c>
      <c r="G495" s="13">
        <v>49391.911085</v>
      </c>
      <c r="H495" s="86">
        <f t="shared" si="65"/>
        <v>5.651924220844682E-2</v>
      </c>
      <c r="I495" s="13">
        <v>2328.4299999999998</v>
      </c>
      <c r="J495" s="13">
        <v>873895.49390700005</v>
      </c>
      <c r="K495" s="55">
        <v>52.692799999999998</v>
      </c>
      <c r="L495" s="13">
        <v>13253.908635</v>
      </c>
      <c r="M495" s="38">
        <f t="shared" si="63"/>
        <v>1.5166468676643022E-2</v>
      </c>
      <c r="N495" s="39">
        <f t="shared" si="61"/>
        <v>-128.43019999999999</v>
      </c>
    </row>
    <row r="496" spans="1:14" ht="15" customHeight="1" x14ac:dyDescent="0.3">
      <c r="A496" s="80" t="s">
        <v>403</v>
      </c>
      <c r="B496" s="13">
        <v>643.21699999999998</v>
      </c>
      <c r="C496" s="13">
        <v>121960.40087300001</v>
      </c>
      <c r="D496" s="13">
        <v>643.09900000000005</v>
      </c>
      <c r="E496" s="13">
        <v>121936.391621</v>
      </c>
      <c r="F496" s="55">
        <v>10.431100000000001</v>
      </c>
      <c r="G496" s="13">
        <v>1983.9431509999999</v>
      </c>
      <c r="H496" s="86">
        <f t="shared" si="65"/>
        <v>1.6270312124426711E-2</v>
      </c>
      <c r="I496" s="13">
        <v>643.21699999999998</v>
      </c>
      <c r="J496" s="13">
        <v>121960.40087300001</v>
      </c>
      <c r="K496" s="55">
        <v>10.668100000000001</v>
      </c>
      <c r="L496" s="13">
        <v>2050.8417530000002</v>
      </c>
      <c r="M496" s="38">
        <f t="shared" si="63"/>
        <v>1.6815636373117417E-2</v>
      </c>
      <c r="N496" s="39">
        <f t="shared" si="61"/>
        <v>0.2370000000000001</v>
      </c>
    </row>
    <row r="497" spans="1:14" ht="15" customHeight="1" x14ac:dyDescent="0.3">
      <c r="A497" s="80" t="s">
        <v>404</v>
      </c>
      <c r="B497" s="13">
        <v>2387.48</v>
      </c>
      <c r="C497" s="13">
        <v>303112.70488199999</v>
      </c>
      <c r="D497" s="13">
        <v>2387.48</v>
      </c>
      <c r="E497" s="13">
        <v>303112.70488199999</v>
      </c>
      <c r="F497" s="55">
        <v>26.532800000000002</v>
      </c>
      <c r="G497" s="13">
        <v>7632.9789440000004</v>
      </c>
      <c r="H497" s="86">
        <f t="shared" si="65"/>
        <v>2.5181982876539191E-2</v>
      </c>
      <c r="I497" s="13">
        <v>2387.48</v>
      </c>
      <c r="J497" s="13">
        <v>303112.70488199999</v>
      </c>
      <c r="K497" s="55">
        <v>23.931999999999999</v>
      </c>
      <c r="L497" s="13">
        <v>8008.5751069999997</v>
      </c>
      <c r="M497" s="38">
        <f t="shared" si="63"/>
        <v>2.6421113262532797E-2</v>
      </c>
      <c r="N497" s="39">
        <f t="shared" si="61"/>
        <v>-2.6008000000000031</v>
      </c>
    </row>
    <row r="498" spans="1:14" ht="15" customHeight="1" x14ac:dyDescent="0.3">
      <c r="A498" s="80" t="s">
        <v>405</v>
      </c>
      <c r="B498" s="13">
        <v>1249.21</v>
      </c>
      <c r="C498" s="13">
        <v>272702.39578199998</v>
      </c>
      <c r="D498" s="13">
        <v>1249.21</v>
      </c>
      <c r="E498" s="13">
        <v>272702.39578199998</v>
      </c>
      <c r="F498" s="55">
        <v>24.362400000000001</v>
      </c>
      <c r="G498" s="13">
        <v>6041.3628200000003</v>
      </c>
      <c r="H498" s="86">
        <f t="shared" si="65"/>
        <v>2.2153684431982415E-2</v>
      </c>
      <c r="I498" s="13">
        <v>1249.21</v>
      </c>
      <c r="J498" s="13">
        <v>272702.39578199998</v>
      </c>
      <c r="K498" s="55">
        <v>1.1262399999999999</v>
      </c>
      <c r="L498" s="13">
        <v>179.17983100000001</v>
      </c>
      <c r="M498" s="38">
        <f t="shared" si="63"/>
        <v>6.5705264703005213E-4</v>
      </c>
      <c r="N498" s="39">
        <f t="shared" si="61"/>
        <v>-23.236160000000002</v>
      </c>
    </row>
    <row r="499" spans="1:14" ht="15" customHeight="1" x14ac:dyDescent="0.3">
      <c r="A499" s="74" t="s">
        <v>407</v>
      </c>
      <c r="B499" s="75">
        <v>1739.6109999999999</v>
      </c>
      <c r="C499" s="75">
        <v>10965050.379250001</v>
      </c>
      <c r="D499" s="75">
        <v>1739.6109999999999</v>
      </c>
      <c r="E499" s="75">
        <v>10965050.379250001</v>
      </c>
      <c r="F499" s="84">
        <v>37.899720000000002</v>
      </c>
      <c r="G499" s="75">
        <v>86521.321223000006</v>
      </c>
      <c r="H499" s="85">
        <f>G499/E499</f>
        <v>7.8906451161164636E-3</v>
      </c>
      <c r="I499" s="75">
        <v>1739.6109999999999</v>
      </c>
      <c r="J499" s="75">
        <v>10965050.379250001</v>
      </c>
      <c r="K499" s="84">
        <v>37.55791</v>
      </c>
      <c r="L499" s="75">
        <v>97939.61737800001</v>
      </c>
      <c r="M499" s="78">
        <f t="shared" si="63"/>
        <v>8.9319806102613631E-3</v>
      </c>
      <c r="N499" s="79">
        <f>K499-F499</f>
        <v>-0.34181000000000239</v>
      </c>
    </row>
    <row r="500" spans="1:14" ht="15" customHeight="1" x14ac:dyDescent="0.3">
      <c r="A500" s="80" t="s">
        <v>406</v>
      </c>
      <c r="B500" s="13">
        <v>1065.8499999999999</v>
      </c>
      <c r="C500" s="13">
        <v>6246990.3312499998</v>
      </c>
      <c r="D500" s="13">
        <v>1065.8499999999999</v>
      </c>
      <c r="E500" s="13">
        <v>6246990.3312499998</v>
      </c>
      <c r="F500" s="55">
        <v>8.3706200000000006</v>
      </c>
      <c r="G500" s="13">
        <v>17212.555342</v>
      </c>
      <c r="H500" s="86">
        <f t="shared" si="65"/>
        <v>2.7553356783499025E-3</v>
      </c>
      <c r="I500" s="13">
        <v>1065.8499999999999</v>
      </c>
      <c r="J500" s="13">
        <v>6246990.3312499998</v>
      </c>
      <c r="K500" s="55">
        <v>5.5989100000000001</v>
      </c>
      <c r="L500" s="13">
        <v>6924.1004720000001</v>
      </c>
      <c r="M500" s="38">
        <f t="shared" si="63"/>
        <v>1.1083898173113568E-3</v>
      </c>
      <c r="N500" s="39">
        <f t="shared" si="61"/>
        <v>-2.7717100000000006</v>
      </c>
    </row>
    <row r="501" spans="1:14" ht="15" customHeight="1" x14ac:dyDescent="0.3">
      <c r="A501" s="80" t="s">
        <v>408</v>
      </c>
      <c r="B501" s="13">
        <v>673.76099999999997</v>
      </c>
      <c r="C501" s="13">
        <v>4718060.0480000004</v>
      </c>
      <c r="D501" s="13">
        <v>673.76099999999997</v>
      </c>
      <c r="E501" s="13">
        <v>4718060.0480000004</v>
      </c>
      <c r="F501" s="55">
        <v>29.5291</v>
      </c>
      <c r="G501" s="13">
        <v>69308.765880999999</v>
      </c>
      <c r="H501" s="86">
        <f t="shared" si="65"/>
        <v>1.469009829800284E-2</v>
      </c>
      <c r="I501" s="13">
        <v>673.76099999999997</v>
      </c>
      <c r="J501" s="13">
        <v>4718060.0480000004</v>
      </c>
      <c r="K501" s="55">
        <v>31.959</v>
      </c>
      <c r="L501" s="13">
        <v>91015.516906000004</v>
      </c>
      <c r="M501" s="38">
        <f t="shared" si="63"/>
        <v>1.9290877178339803E-2</v>
      </c>
      <c r="N501" s="39">
        <f t="shared" si="61"/>
        <v>2.4298999999999999</v>
      </c>
    </row>
    <row r="502" spans="1:14" ht="15" customHeight="1" x14ac:dyDescent="0.3">
      <c r="A502" s="74" t="s">
        <v>410</v>
      </c>
      <c r="B502" s="75">
        <v>6415.0099999999993</v>
      </c>
      <c r="C502" s="75">
        <v>1974645.5349050001</v>
      </c>
      <c r="D502" s="75">
        <v>6415.0099999999993</v>
      </c>
      <c r="E502" s="75">
        <v>1974645.5349050001</v>
      </c>
      <c r="F502" s="84">
        <v>711.01467000000002</v>
      </c>
      <c r="G502" s="75">
        <v>217687.80894199997</v>
      </c>
      <c r="H502" s="85">
        <f>G502/E502</f>
        <v>0.11024146110986593</v>
      </c>
      <c r="I502" s="75">
        <v>6415.0099999999993</v>
      </c>
      <c r="J502" s="75">
        <v>1974645.5349050001</v>
      </c>
      <c r="K502" s="84">
        <v>691.37496999999996</v>
      </c>
      <c r="L502" s="75">
        <v>227929.54215200001</v>
      </c>
      <c r="M502" s="78">
        <f t="shared" si="63"/>
        <v>0.11542807968467397</v>
      </c>
      <c r="N502" s="79">
        <f>K502-F502</f>
        <v>-19.639700000000062</v>
      </c>
    </row>
    <row r="503" spans="1:14" ht="15" customHeight="1" x14ac:dyDescent="0.3">
      <c r="A503" s="80" t="s">
        <v>409</v>
      </c>
      <c r="B503" s="13">
        <v>2929.83</v>
      </c>
      <c r="C503" s="13">
        <v>279417.40954099997</v>
      </c>
      <c r="D503" s="13">
        <v>2929.83</v>
      </c>
      <c r="E503" s="13">
        <v>279417.40954099997</v>
      </c>
      <c r="F503" s="55">
        <v>6.6926699999999997</v>
      </c>
      <c r="G503" s="13">
        <v>841.65132100000005</v>
      </c>
      <c r="H503" s="86">
        <f t="shared" si="65"/>
        <v>3.0121649269549233E-3</v>
      </c>
      <c r="I503" s="13">
        <v>2929.83</v>
      </c>
      <c r="J503" s="13">
        <v>279417.40954099997</v>
      </c>
      <c r="K503" s="55">
        <v>3.1439699999999999</v>
      </c>
      <c r="L503" s="13">
        <v>490.59521899999999</v>
      </c>
      <c r="M503" s="38">
        <f>L503/J503</f>
        <v>1.7557789967557948E-3</v>
      </c>
      <c r="N503" s="39">
        <f t="shared" si="61"/>
        <v>-3.5486999999999997</v>
      </c>
    </row>
    <row r="504" spans="1:14" ht="15" customHeight="1" x14ac:dyDescent="0.3">
      <c r="A504" s="80" t="s">
        <v>411</v>
      </c>
      <c r="B504" s="13">
        <v>1465.23</v>
      </c>
      <c r="C504" s="13">
        <v>669715.42833400005</v>
      </c>
      <c r="D504" s="13">
        <v>1465.23</v>
      </c>
      <c r="E504" s="13">
        <v>669715.42833400005</v>
      </c>
      <c r="F504" s="55">
        <v>205.60900000000001</v>
      </c>
      <c r="G504" s="13">
        <v>50886.984138</v>
      </c>
      <c r="H504" s="86">
        <f t="shared" si="65"/>
        <v>7.5982995142560281E-2</v>
      </c>
      <c r="I504" s="13">
        <v>1465.23</v>
      </c>
      <c r="J504" s="13">
        <v>669715.42833400005</v>
      </c>
      <c r="K504" s="55">
        <v>176.572</v>
      </c>
      <c r="L504" s="13">
        <v>43387.813303000003</v>
      </c>
      <c r="M504" s="38">
        <f t="shared" si="63"/>
        <v>6.4785446873954433E-2</v>
      </c>
      <c r="N504" s="39">
        <f t="shared" si="61"/>
        <v>-29.037000000000006</v>
      </c>
    </row>
    <row r="505" spans="1:14" ht="15" customHeight="1" x14ac:dyDescent="0.3">
      <c r="A505" s="80" t="s">
        <v>410</v>
      </c>
      <c r="B505" s="13">
        <v>2019.95</v>
      </c>
      <c r="C505" s="13">
        <v>1025512.69703</v>
      </c>
      <c r="D505" s="13">
        <v>2019.95</v>
      </c>
      <c r="E505" s="13">
        <v>1025512.69703</v>
      </c>
      <c r="F505" s="55">
        <v>498.71300000000002</v>
      </c>
      <c r="G505" s="13">
        <v>165959.17348299999</v>
      </c>
      <c r="H505" s="86">
        <f t="shared" si="65"/>
        <v>0.16183044243492684</v>
      </c>
      <c r="I505" s="13">
        <v>2019.95</v>
      </c>
      <c r="J505" s="13">
        <v>1025512.69703</v>
      </c>
      <c r="K505" s="55">
        <v>511.65899999999999</v>
      </c>
      <c r="L505" s="13">
        <v>184051.13363</v>
      </c>
      <c r="M505" s="38">
        <f t="shared" si="63"/>
        <v>0.17947231093582044</v>
      </c>
      <c r="N505" s="39">
        <f t="shared" si="61"/>
        <v>12.94599999999997</v>
      </c>
    </row>
    <row r="506" spans="1:14" ht="15" customHeight="1" x14ac:dyDescent="0.3">
      <c r="A506" s="74" t="s">
        <v>413</v>
      </c>
      <c r="B506" s="75">
        <v>2668.681</v>
      </c>
      <c r="C506" s="75">
        <v>2032660.6727499999</v>
      </c>
      <c r="D506" s="75">
        <v>2668.56</v>
      </c>
      <c r="E506" s="75">
        <v>2032629.7737710001</v>
      </c>
      <c r="F506" s="84">
        <v>2.9106609999999997</v>
      </c>
      <c r="G506" s="75">
        <v>727.98304399999995</v>
      </c>
      <c r="H506" s="85">
        <f>G506/E506</f>
        <v>3.5814837182544188E-4</v>
      </c>
      <c r="I506" s="75">
        <v>2668.681</v>
      </c>
      <c r="J506" s="75">
        <v>2032660.6727499999</v>
      </c>
      <c r="K506" s="84">
        <v>4.612787</v>
      </c>
      <c r="L506" s="75">
        <v>1470.1832279999999</v>
      </c>
      <c r="M506" s="78">
        <f t="shared" si="63"/>
        <v>7.232802049596303E-4</v>
      </c>
      <c r="N506" s="79">
        <f>K506-F506</f>
        <v>1.7021260000000002</v>
      </c>
    </row>
    <row r="507" spans="1:14" ht="15" customHeight="1" x14ac:dyDescent="0.3">
      <c r="A507" s="80" t="s">
        <v>412</v>
      </c>
      <c r="B507" s="13">
        <v>802.79200000000003</v>
      </c>
      <c r="C507" s="13">
        <v>586628.78656499996</v>
      </c>
      <c r="D507" s="13">
        <v>802.72299999999996</v>
      </c>
      <c r="E507" s="13">
        <v>586615.81583400001</v>
      </c>
      <c r="F507" s="105">
        <v>0</v>
      </c>
      <c r="G507" s="105">
        <v>0</v>
      </c>
      <c r="H507" s="105">
        <v>0</v>
      </c>
      <c r="I507" s="13">
        <v>802.79200000000003</v>
      </c>
      <c r="J507" s="13">
        <v>586628.78656499996</v>
      </c>
      <c r="K507" s="36">
        <v>0.70701000000000003</v>
      </c>
      <c r="L507" s="37">
        <v>532.83817899999997</v>
      </c>
      <c r="M507" s="38">
        <f t="shared" si="63"/>
        <v>9.0830554381763219E-4</v>
      </c>
      <c r="N507" s="39">
        <f t="shared" si="61"/>
        <v>0.70701000000000003</v>
      </c>
    </row>
    <row r="508" spans="1:14" ht="15" customHeight="1" x14ac:dyDescent="0.3">
      <c r="A508" s="80" t="s">
        <v>414</v>
      </c>
      <c r="B508" s="13">
        <v>724.44899999999996</v>
      </c>
      <c r="C508" s="13">
        <v>626782.64048499998</v>
      </c>
      <c r="D508" s="13">
        <v>724.39700000000005</v>
      </c>
      <c r="E508" s="13">
        <v>626764.712237</v>
      </c>
      <c r="F508" s="55">
        <v>9.6151E-2</v>
      </c>
      <c r="G508" s="13">
        <v>49.220103999999999</v>
      </c>
      <c r="H508" s="86">
        <f t="shared" si="65"/>
        <v>7.8530432615338893E-5</v>
      </c>
      <c r="I508" s="13">
        <v>724.44899999999996</v>
      </c>
      <c r="J508" s="13">
        <v>626782.64048499998</v>
      </c>
      <c r="K508" s="55">
        <v>4.8977E-2</v>
      </c>
      <c r="L508" s="13">
        <v>18.637425</v>
      </c>
      <c r="M508" s="38">
        <f t="shared" si="63"/>
        <v>2.9735068899768018E-5</v>
      </c>
      <c r="N508" s="39">
        <f t="shared" si="61"/>
        <v>-4.7174000000000001E-2</v>
      </c>
    </row>
    <row r="509" spans="1:14" ht="15" customHeight="1" x14ac:dyDescent="0.3">
      <c r="A509" s="80" t="s">
        <v>413</v>
      </c>
      <c r="B509" s="13">
        <v>1141.44</v>
      </c>
      <c r="C509" s="13">
        <v>819249.24569999997</v>
      </c>
      <c r="D509" s="13">
        <v>1141.44</v>
      </c>
      <c r="E509" s="13">
        <v>819249.24569999997</v>
      </c>
      <c r="F509" s="55">
        <v>2.8145099999999998</v>
      </c>
      <c r="G509" s="13">
        <v>678.76293999999996</v>
      </c>
      <c r="H509" s="86">
        <f t="shared" si="65"/>
        <v>8.285182361322008E-4</v>
      </c>
      <c r="I509" s="13">
        <v>1141.44</v>
      </c>
      <c r="J509" s="13">
        <v>819249.24569999997</v>
      </c>
      <c r="K509" s="55">
        <v>3.8567999999999998</v>
      </c>
      <c r="L509" s="13">
        <v>918.70762400000001</v>
      </c>
      <c r="M509" s="38">
        <f t="shared" si="63"/>
        <v>1.1214018552010002E-3</v>
      </c>
      <c r="N509" s="39">
        <f t="shared" si="61"/>
        <v>1.0422899999999999</v>
      </c>
    </row>
    <row r="510" spans="1:14" ht="15" customHeight="1" x14ac:dyDescent="0.3">
      <c r="A510" s="74" t="s">
        <v>416</v>
      </c>
      <c r="B510" s="75">
        <v>2751.366</v>
      </c>
      <c r="C510" s="75">
        <v>2005565.1404500001</v>
      </c>
      <c r="D510" s="75">
        <v>2751.366</v>
      </c>
      <c r="E510" s="75">
        <v>2005565.1404500001</v>
      </c>
      <c r="F510" s="84">
        <v>211.59976999999998</v>
      </c>
      <c r="G510" s="75">
        <v>129576.373494</v>
      </c>
      <c r="H510" s="85">
        <f>G510/E510</f>
        <v>6.4608409310966688E-2</v>
      </c>
      <c r="I510" s="75">
        <v>2751.366</v>
      </c>
      <c r="J510" s="75">
        <v>2005565.1404500001</v>
      </c>
      <c r="K510" s="84">
        <v>172.83364999999998</v>
      </c>
      <c r="L510" s="75">
        <v>113804.942431</v>
      </c>
      <c r="M510" s="78">
        <f t="shared" si="63"/>
        <v>5.6744575449424163E-2</v>
      </c>
      <c r="N510" s="79">
        <f>K510-F510</f>
        <v>-38.766120000000001</v>
      </c>
    </row>
    <row r="511" spans="1:14" ht="15" customHeight="1" x14ac:dyDescent="0.3">
      <c r="A511" s="80" t="s">
        <v>415</v>
      </c>
      <c r="B511" s="13">
        <v>760.52599999999995</v>
      </c>
      <c r="C511" s="13">
        <v>514270.51015300001</v>
      </c>
      <c r="D511" s="13">
        <v>760.52599999999995</v>
      </c>
      <c r="E511" s="13">
        <v>514270.51015300001</v>
      </c>
      <c r="F511" s="55">
        <v>5.5013699999999996</v>
      </c>
      <c r="G511" s="13">
        <v>3653.9695339999998</v>
      </c>
      <c r="H511" s="86">
        <f t="shared" si="65"/>
        <v>7.1051508143309865E-3</v>
      </c>
      <c r="I511" s="13">
        <v>760.52599999999995</v>
      </c>
      <c r="J511" s="13">
        <v>514270.51015300001</v>
      </c>
      <c r="K511" s="55">
        <v>8.3558500000000002</v>
      </c>
      <c r="L511" s="13">
        <v>4796.5837350000002</v>
      </c>
      <c r="M511" s="38">
        <f t="shared" si="63"/>
        <v>9.3269663344549437E-3</v>
      </c>
      <c r="N511" s="39">
        <f t="shared" si="61"/>
        <v>2.8544800000000006</v>
      </c>
    </row>
    <row r="512" spans="1:14" ht="15" customHeight="1" x14ac:dyDescent="0.3">
      <c r="A512" s="80" t="s">
        <v>416</v>
      </c>
      <c r="B512" s="13">
        <v>843.29</v>
      </c>
      <c r="C512" s="13">
        <v>796752.61109000002</v>
      </c>
      <c r="D512" s="13">
        <v>843.29</v>
      </c>
      <c r="E512" s="13">
        <v>796752.61109000002</v>
      </c>
      <c r="F512" s="55">
        <v>70.635400000000004</v>
      </c>
      <c r="G512" s="13">
        <v>56446.470925000001</v>
      </c>
      <c r="H512" s="86">
        <f t="shared" si="65"/>
        <v>7.0845667951785207E-2</v>
      </c>
      <c r="I512" s="13">
        <v>843.29</v>
      </c>
      <c r="J512" s="13">
        <v>796752.61109000002</v>
      </c>
      <c r="K512" s="55">
        <v>56.710799999999999</v>
      </c>
      <c r="L512" s="13">
        <v>49356.416970999999</v>
      </c>
      <c r="M512" s="38">
        <f t="shared" si="63"/>
        <v>6.1946978628005737E-2</v>
      </c>
      <c r="N512" s="39">
        <f t="shared" si="61"/>
        <v>-13.924600000000005</v>
      </c>
    </row>
    <row r="513" spans="1:14" ht="15" customHeight="1" x14ac:dyDescent="0.3">
      <c r="A513" s="80" t="s">
        <v>417</v>
      </c>
      <c r="B513" s="13">
        <v>1147.55</v>
      </c>
      <c r="C513" s="13">
        <v>694542.01920700003</v>
      </c>
      <c r="D513" s="13">
        <v>1147.55</v>
      </c>
      <c r="E513" s="13">
        <v>694542.01920700003</v>
      </c>
      <c r="F513" s="55">
        <v>135.46299999999999</v>
      </c>
      <c r="G513" s="13">
        <v>69475.933034999995</v>
      </c>
      <c r="H513" s="86">
        <f t="shared" si="65"/>
        <v>0.100031288408331</v>
      </c>
      <c r="I513" s="13">
        <v>1147.55</v>
      </c>
      <c r="J513" s="13">
        <v>694542.01920700003</v>
      </c>
      <c r="K513" s="55">
        <v>107.767</v>
      </c>
      <c r="L513" s="13">
        <v>59651.941724999997</v>
      </c>
      <c r="M513" s="38">
        <f t="shared" si="63"/>
        <v>8.5886728340940646E-2</v>
      </c>
      <c r="N513" s="39">
        <f t="shared" si="61"/>
        <v>-27.695999999999998</v>
      </c>
    </row>
    <row r="514" spans="1:14" ht="15" customHeight="1" x14ac:dyDescent="0.3">
      <c r="A514" s="74" t="s">
        <v>419</v>
      </c>
      <c r="B514" s="75">
        <v>5963.87</v>
      </c>
      <c r="C514" s="75">
        <v>1828204.90068</v>
      </c>
      <c r="D514" s="75">
        <v>5963.87</v>
      </c>
      <c r="E514" s="75">
        <v>1828204.90068</v>
      </c>
      <c r="F514" s="84">
        <v>573.77700000000004</v>
      </c>
      <c r="G514" s="75">
        <v>120563.25071099999</v>
      </c>
      <c r="H514" s="85">
        <f>G514/E514</f>
        <v>6.5946246324006974E-2</v>
      </c>
      <c r="I514" s="75">
        <v>5963.87</v>
      </c>
      <c r="J514" s="75">
        <v>1828204.90068</v>
      </c>
      <c r="K514" s="84">
        <v>486.23099999999999</v>
      </c>
      <c r="L514" s="75">
        <v>96722.912933</v>
      </c>
      <c r="M514" s="78">
        <f>L514/J514</f>
        <v>5.2905947739787788E-2</v>
      </c>
      <c r="N514" s="79">
        <f>K514-F514</f>
        <v>-87.546000000000049</v>
      </c>
    </row>
    <row r="515" spans="1:14" ht="15" customHeight="1" x14ac:dyDescent="0.3">
      <c r="A515" s="80" t="s">
        <v>418</v>
      </c>
      <c r="B515" s="13">
        <v>1916.38</v>
      </c>
      <c r="C515" s="13">
        <v>457054.13657999999</v>
      </c>
      <c r="D515" s="13">
        <v>1916.38</v>
      </c>
      <c r="E515" s="13">
        <v>457054.13657999999</v>
      </c>
      <c r="F515" s="55">
        <v>130.37200000000001</v>
      </c>
      <c r="G515" s="13">
        <v>23441.463693999998</v>
      </c>
      <c r="H515" s="86">
        <f t="shared" si="65"/>
        <v>5.1288155642579873E-2</v>
      </c>
      <c r="I515" s="13">
        <v>1916.38</v>
      </c>
      <c r="J515" s="13">
        <v>457054.13657999999</v>
      </c>
      <c r="K515" s="55">
        <v>104.63</v>
      </c>
      <c r="L515" s="13">
        <v>18251.372394999999</v>
      </c>
      <c r="M515" s="83">
        <f t="shared" si="63"/>
        <v>3.9932627087831615E-2</v>
      </c>
      <c r="N515" s="39">
        <f t="shared" si="61"/>
        <v>-25.742000000000019</v>
      </c>
    </row>
    <row r="516" spans="1:14" ht="15" customHeight="1" x14ac:dyDescent="0.3">
      <c r="A516" s="80" t="s">
        <v>419</v>
      </c>
      <c r="B516" s="13">
        <v>2919.24</v>
      </c>
      <c r="C516" s="13">
        <v>919531.75340499997</v>
      </c>
      <c r="D516" s="13">
        <v>2919.24</v>
      </c>
      <c r="E516" s="13">
        <v>919531.75340499997</v>
      </c>
      <c r="F516" s="55">
        <v>305.245</v>
      </c>
      <c r="G516" s="13">
        <v>66856.057302999994</v>
      </c>
      <c r="H516" s="86">
        <f t="shared" si="65"/>
        <v>7.2706632539261323E-2</v>
      </c>
      <c r="I516" s="13">
        <v>2919.24</v>
      </c>
      <c r="J516" s="13">
        <v>919531.75340499997</v>
      </c>
      <c r="K516" s="55">
        <v>264.04199999999997</v>
      </c>
      <c r="L516" s="13">
        <v>52901.324420999998</v>
      </c>
      <c r="M516" s="83">
        <f>L516/J516</f>
        <v>5.75307206359192E-2</v>
      </c>
      <c r="N516" s="39">
        <f t="shared" si="61"/>
        <v>-41.203000000000031</v>
      </c>
    </row>
    <row r="517" spans="1:14" ht="15" customHeight="1" x14ac:dyDescent="0.3">
      <c r="A517" s="80" t="s">
        <v>420</v>
      </c>
      <c r="B517" s="13">
        <v>1128.25</v>
      </c>
      <c r="C517" s="13">
        <v>451619.010695</v>
      </c>
      <c r="D517" s="13">
        <v>1128.25</v>
      </c>
      <c r="E517" s="13">
        <v>451619.010695</v>
      </c>
      <c r="F517" s="55">
        <v>138.16</v>
      </c>
      <c r="G517" s="13">
        <v>30265.729714000001</v>
      </c>
      <c r="H517" s="86">
        <f t="shared" si="65"/>
        <v>6.7016066634183163E-2</v>
      </c>
      <c r="I517" s="13">
        <v>1128.25</v>
      </c>
      <c r="J517" s="13">
        <v>451619.010695</v>
      </c>
      <c r="K517" s="55">
        <v>117.559</v>
      </c>
      <c r="L517" s="13">
        <v>25570.216117</v>
      </c>
      <c r="M517" s="83">
        <f t="shared" si="63"/>
        <v>5.661899856175185E-2</v>
      </c>
      <c r="N517" s="39">
        <f t="shared" si="61"/>
        <v>-20.600999999999999</v>
      </c>
    </row>
    <row r="518" spans="1:14" ht="15" customHeight="1" x14ac:dyDescent="0.3">
      <c r="A518" s="74" t="s">
        <v>423</v>
      </c>
      <c r="B518" s="75">
        <v>3650.1990000000001</v>
      </c>
      <c r="C518" s="75">
        <v>5409171.6866899999</v>
      </c>
      <c r="D518" s="75">
        <v>3650.0759999999996</v>
      </c>
      <c r="E518" s="75">
        <v>5409047.6856260002</v>
      </c>
      <c r="F518" s="84">
        <v>198.10470000000001</v>
      </c>
      <c r="G518" s="75">
        <v>104948.20817900001</v>
      </c>
      <c r="H518" s="85">
        <f>G518/E518</f>
        <v>1.9402344789432955E-2</v>
      </c>
      <c r="I518" s="75">
        <v>3650.1990000000001</v>
      </c>
      <c r="J518" s="75">
        <v>5409171.6866899999</v>
      </c>
      <c r="K518" s="84">
        <v>159.5607</v>
      </c>
      <c r="L518" s="75">
        <v>88066.625325999994</v>
      </c>
      <c r="M518" s="78">
        <f t="shared" si="63"/>
        <v>1.6280981715315095E-2</v>
      </c>
      <c r="N518" s="79">
        <f>K518-F518</f>
        <v>-38.544000000000011</v>
      </c>
    </row>
    <row r="519" spans="1:14" ht="15" customHeight="1" x14ac:dyDescent="0.3">
      <c r="A519" s="80" t="s">
        <v>422</v>
      </c>
      <c r="B519" s="13">
        <v>876.43799999999999</v>
      </c>
      <c r="C519" s="13">
        <v>621211.58242999995</v>
      </c>
      <c r="D519" s="13">
        <v>876.31500000000005</v>
      </c>
      <c r="E519" s="13">
        <v>621087.581366</v>
      </c>
      <c r="F519" s="55">
        <v>60.245199999999997</v>
      </c>
      <c r="G519" s="13">
        <v>28527.500848</v>
      </c>
      <c r="H519" s="86">
        <f t="shared" si="65"/>
        <v>4.5931526734534822E-2</v>
      </c>
      <c r="I519" s="13">
        <v>876.43799999999999</v>
      </c>
      <c r="J519" s="13">
        <v>621211.58242999995</v>
      </c>
      <c r="K519" s="55">
        <v>54.1631</v>
      </c>
      <c r="L519" s="13">
        <v>27595.549309000002</v>
      </c>
      <c r="M519" s="38">
        <f t="shared" si="63"/>
        <v>4.4422142293378042E-2</v>
      </c>
      <c r="N519" s="39">
        <f t="shared" si="61"/>
        <v>-6.082099999999997</v>
      </c>
    </row>
    <row r="520" spans="1:14" ht="15" customHeight="1" x14ac:dyDescent="0.3">
      <c r="A520" s="80" t="s">
        <v>424</v>
      </c>
      <c r="B520" s="13">
        <v>288.73599999999999</v>
      </c>
      <c r="C520" s="13">
        <v>2601691.3708100002</v>
      </c>
      <c r="D520" s="13">
        <v>288.73599999999999</v>
      </c>
      <c r="E520" s="13">
        <v>2601691.3708100002</v>
      </c>
      <c r="F520" s="55">
        <v>15.261900000000001</v>
      </c>
      <c r="G520" s="13">
        <v>22412.241512000001</v>
      </c>
      <c r="H520" s="86">
        <f t="shared" si="65"/>
        <v>8.6144889295697909E-3</v>
      </c>
      <c r="I520" s="13">
        <v>288.73599999999999</v>
      </c>
      <c r="J520" s="13">
        <v>2601691.3708100002</v>
      </c>
      <c r="K520" s="55">
        <v>12.7333</v>
      </c>
      <c r="L520" s="13">
        <v>19362.252759999999</v>
      </c>
      <c r="M520" s="38">
        <f t="shared" si="63"/>
        <v>7.4421789522143948E-3</v>
      </c>
      <c r="N520" s="39">
        <f t="shared" si="61"/>
        <v>-2.5286000000000008</v>
      </c>
    </row>
    <row r="521" spans="1:14" ht="15" customHeight="1" x14ac:dyDescent="0.3">
      <c r="A521" s="80" t="s">
        <v>425</v>
      </c>
      <c r="B521" s="13">
        <v>1648.51</v>
      </c>
      <c r="C521" s="13">
        <v>1444399.3807099999</v>
      </c>
      <c r="D521" s="13">
        <v>1648.51</v>
      </c>
      <c r="E521" s="13">
        <v>1444399.3807099999</v>
      </c>
      <c r="F521" s="55">
        <v>87.466800000000006</v>
      </c>
      <c r="G521" s="13">
        <v>36082.918445000003</v>
      </c>
      <c r="H521" s="86">
        <f t="shared" si="65"/>
        <v>2.4981261365027246E-2</v>
      </c>
      <c r="I521" s="13">
        <v>1648.51</v>
      </c>
      <c r="J521" s="13">
        <v>1444399.3807099999</v>
      </c>
      <c r="K521" s="55">
        <v>65.809100000000001</v>
      </c>
      <c r="L521" s="13">
        <v>27319.433260999998</v>
      </c>
      <c r="M521" s="38">
        <f t="shared" si="63"/>
        <v>1.8914043875850339E-2</v>
      </c>
      <c r="N521" s="39">
        <f t="shared" ref="N521:N584" si="66">K521-F521</f>
        <v>-21.657700000000006</v>
      </c>
    </row>
    <row r="522" spans="1:14" ht="15" customHeight="1" x14ac:dyDescent="0.3">
      <c r="A522" s="80" t="s">
        <v>427</v>
      </c>
      <c r="B522" s="13">
        <v>836.51499999999999</v>
      </c>
      <c r="C522" s="13">
        <v>741869.35274</v>
      </c>
      <c r="D522" s="13">
        <v>836.51499999999999</v>
      </c>
      <c r="E522" s="13">
        <v>741869.35274</v>
      </c>
      <c r="F522" s="55">
        <v>35.130800000000001</v>
      </c>
      <c r="G522" s="13">
        <v>17925.547374000002</v>
      </c>
      <c r="H522" s="86">
        <f t="shared" si="65"/>
        <v>2.4162674071646545E-2</v>
      </c>
      <c r="I522" s="13">
        <v>836.51499999999999</v>
      </c>
      <c r="J522" s="13">
        <v>741869.35274</v>
      </c>
      <c r="K522" s="55">
        <v>26.8552</v>
      </c>
      <c r="L522" s="13">
        <v>13789.389996</v>
      </c>
      <c r="M522" s="38">
        <f t="shared" si="63"/>
        <v>1.858735631155357E-2</v>
      </c>
      <c r="N522" s="39">
        <f t="shared" si="66"/>
        <v>-8.2756000000000007</v>
      </c>
    </row>
    <row r="523" spans="1:14" ht="15" customHeight="1" x14ac:dyDescent="0.3">
      <c r="A523" s="74" t="s">
        <v>429</v>
      </c>
      <c r="B523" s="75">
        <v>7689.33</v>
      </c>
      <c r="C523" s="75">
        <v>4573491.7040139996</v>
      </c>
      <c r="D523" s="75">
        <v>7688.8399999999992</v>
      </c>
      <c r="E523" s="75">
        <v>4573354.3594970005</v>
      </c>
      <c r="F523" s="84">
        <v>1204.373</v>
      </c>
      <c r="G523" s="75">
        <v>476941.47618900001</v>
      </c>
      <c r="H523" s="85">
        <f>G523/E523</f>
        <v>0.10428701532794768</v>
      </c>
      <c r="I523" s="75">
        <v>7689.33</v>
      </c>
      <c r="J523" s="75">
        <v>4573491.7040139996</v>
      </c>
      <c r="K523" s="84">
        <v>1089.9460000000001</v>
      </c>
      <c r="L523" s="75">
        <v>398499.14147800003</v>
      </c>
      <c r="M523" s="78">
        <f t="shared" si="63"/>
        <v>8.7132363469305252E-2</v>
      </c>
      <c r="N523" s="79">
        <f>K523-F523</f>
        <v>-114.42699999999991</v>
      </c>
    </row>
    <row r="524" spans="1:14" ht="15" customHeight="1" x14ac:dyDescent="0.3">
      <c r="A524" s="80" t="s">
        <v>428</v>
      </c>
      <c r="B524" s="13">
        <v>1205.8599999999999</v>
      </c>
      <c r="C524" s="13">
        <v>675785.66764899995</v>
      </c>
      <c r="D524" s="13">
        <v>1205.3699999999999</v>
      </c>
      <c r="E524" s="13">
        <v>675648.32313200005</v>
      </c>
      <c r="F524" s="55">
        <v>467.363</v>
      </c>
      <c r="G524" s="13">
        <v>106900.528769</v>
      </c>
      <c r="H524" s="86">
        <f t="shared" si="65"/>
        <v>0.15821918757003273</v>
      </c>
      <c r="I524" s="13">
        <v>1205.8599999999999</v>
      </c>
      <c r="J524" s="13">
        <v>675785.66764899995</v>
      </c>
      <c r="K524" s="55">
        <v>463.51100000000002</v>
      </c>
      <c r="L524" s="13">
        <v>103163.293644</v>
      </c>
      <c r="M524" s="38">
        <f t="shared" si="63"/>
        <v>0.15265682387567675</v>
      </c>
      <c r="N524" s="39">
        <f t="shared" si="66"/>
        <v>-3.8519999999999754</v>
      </c>
    </row>
    <row r="525" spans="1:14" ht="15" customHeight="1" x14ac:dyDescent="0.3">
      <c r="A525" s="80" t="s">
        <v>430</v>
      </c>
      <c r="B525" s="13">
        <v>1074.94</v>
      </c>
      <c r="C525" s="13">
        <v>789519.05937499995</v>
      </c>
      <c r="D525" s="13">
        <v>1074.94</v>
      </c>
      <c r="E525" s="13">
        <v>789519.05937499995</v>
      </c>
      <c r="F525" s="55">
        <v>164.23099999999999</v>
      </c>
      <c r="G525" s="13">
        <v>49888.449114000003</v>
      </c>
      <c r="H525" s="86">
        <f t="shared" si="65"/>
        <v>6.3188403777728636E-2</v>
      </c>
      <c r="I525" s="13">
        <v>1074.94</v>
      </c>
      <c r="J525" s="13">
        <v>789519.05937499995</v>
      </c>
      <c r="K525" s="55">
        <v>158.77500000000001</v>
      </c>
      <c r="L525" s="13">
        <v>48108.863940000003</v>
      </c>
      <c r="M525" s="38">
        <f t="shared" si="63"/>
        <v>6.0934392107118984E-2</v>
      </c>
      <c r="N525" s="39">
        <f t="shared" si="66"/>
        <v>-5.4559999999999889</v>
      </c>
    </row>
    <row r="526" spans="1:14" ht="15" customHeight="1" x14ac:dyDescent="0.3">
      <c r="A526" s="80" t="s">
        <v>431</v>
      </c>
      <c r="B526" s="13">
        <v>3177.33</v>
      </c>
      <c r="C526" s="13">
        <v>1402848.1921000001</v>
      </c>
      <c r="D526" s="13">
        <v>3177.33</v>
      </c>
      <c r="E526" s="13">
        <v>1402848.1921000001</v>
      </c>
      <c r="F526" s="55">
        <v>244.09299999999999</v>
      </c>
      <c r="G526" s="13">
        <v>106079.924118</v>
      </c>
      <c r="H526" s="86">
        <f t="shared" si="65"/>
        <v>7.5617536320307877E-2</v>
      </c>
      <c r="I526" s="13">
        <v>3177.33</v>
      </c>
      <c r="J526" s="13">
        <v>1402848.1921000001</v>
      </c>
      <c r="K526" s="55">
        <v>187.94</v>
      </c>
      <c r="L526" s="13">
        <v>66705.373707000006</v>
      </c>
      <c r="M526" s="38">
        <f t="shared" si="63"/>
        <v>4.7549958778608174E-2</v>
      </c>
      <c r="N526" s="39">
        <f t="shared" si="66"/>
        <v>-56.152999999999992</v>
      </c>
    </row>
    <row r="527" spans="1:14" ht="15" customHeight="1" x14ac:dyDescent="0.3">
      <c r="A527" s="80" t="s">
        <v>429</v>
      </c>
      <c r="B527" s="13">
        <v>2231.1999999999998</v>
      </c>
      <c r="C527" s="13">
        <v>1705338.78489</v>
      </c>
      <c r="D527" s="13">
        <v>2231.1999999999998</v>
      </c>
      <c r="E527" s="13">
        <v>1705338.78489</v>
      </c>
      <c r="F527" s="55">
        <v>328.68599999999998</v>
      </c>
      <c r="G527" s="13">
        <v>214072.574188</v>
      </c>
      <c r="H527" s="86">
        <f t="shared" si="65"/>
        <v>0.12553081891104023</v>
      </c>
      <c r="I527" s="13">
        <v>2231.1999999999998</v>
      </c>
      <c r="J527" s="13">
        <v>1705338.78489</v>
      </c>
      <c r="K527" s="55">
        <v>279.72000000000003</v>
      </c>
      <c r="L527" s="13">
        <v>180521.61018700001</v>
      </c>
      <c r="M527" s="38">
        <f t="shared" si="63"/>
        <v>0.10585674341456103</v>
      </c>
      <c r="N527" s="39">
        <f t="shared" si="66"/>
        <v>-48.965999999999951</v>
      </c>
    </row>
    <row r="528" spans="1:14" ht="15" customHeight="1" x14ac:dyDescent="0.3">
      <c r="A528" s="74" t="s">
        <v>432</v>
      </c>
      <c r="B528" s="75">
        <v>2203.6290000000004</v>
      </c>
      <c r="C528" s="75">
        <v>1781221.978321</v>
      </c>
      <c r="D528" s="75">
        <v>2200.027</v>
      </c>
      <c r="E528" s="75">
        <v>1776512.1245639999</v>
      </c>
      <c r="F528" s="84">
        <v>130.000224</v>
      </c>
      <c r="G528" s="75">
        <v>61597.104370000001</v>
      </c>
      <c r="H528" s="85">
        <v>0.104287015327948</v>
      </c>
      <c r="I528" s="75">
        <v>2203.6290000000004</v>
      </c>
      <c r="J528" s="75">
        <v>1781221.978321</v>
      </c>
      <c r="K528" s="84">
        <v>107.27065</v>
      </c>
      <c r="L528" s="75">
        <v>50257.398234</v>
      </c>
      <c r="M528" s="78">
        <f t="shared" si="63"/>
        <v>2.8215123575655175E-2</v>
      </c>
      <c r="N528" s="79">
        <f>K528-F528</f>
        <v>-22.729574</v>
      </c>
    </row>
    <row r="529" spans="1:14" ht="15" customHeight="1" x14ac:dyDescent="0.3">
      <c r="A529" s="80" t="s">
        <v>432</v>
      </c>
      <c r="B529" s="13">
        <v>1634.18</v>
      </c>
      <c r="C529" s="13">
        <v>1186830.50388</v>
      </c>
      <c r="D529" s="13">
        <v>1633.94</v>
      </c>
      <c r="E529" s="13">
        <v>1186716.1213100001</v>
      </c>
      <c r="F529" s="55">
        <v>127.03400000000001</v>
      </c>
      <c r="G529" s="13">
        <v>59768.463076</v>
      </c>
      <c r="H529" s="86">
        <f t="shared" si="65"/>
        <v>5.0364583410245065E-2</v>
      </c>
      <c r="I529" s="13">
        <v>1634.18</v>
      </c>
      <c r="J529" s="13">
        <v>1186830.50388</v>
      </c>
      <c r="K529" s="55">
        <v>106.54900000000001</v>
      </c>
      <c r="L529" s="13">
        <v>49807.784779000001</v>
      </c>
      <c r="M529" s="38">
        <f t="shared" si="63"/>
        <v>4.1967058157140226E-2</v>
      </c>
      <c r="N529" s="39">
        <f t="shared" si="66"/>
        <v>-20.484999999999999</v>
      </c>
    </row>
    <row r="530" spans="1:14" ht="15" customHeight="1" x14ac:dyDescent="0.3">
      <c r="A530" s="80" t="s">
        <v>433</v>
      </c>
      <c r="B530" s="13">
        <v>276.45699999999999</v>
      </c>
      <c r="C530" s="13">
        <v>278986.60710600001</v>
      </c>
      <c r="D530" s="13">
        <v>276.43799999999999</v>
      </c>
      <c r="E530" s="13">
        <v>278818.37878099998</v>
      </c>
      <c r="F530" s="55">
        <v>1.9956199999999999</v>
      </c>
      <c r="G530" s="13">
        <v>1251.5561190000001</v>
      </c>
      <c r="H530" s="86">
        <f t="shared" si="65"/>
        <v>4.4887863005008159E-3</v>
      </c>
      <c r="I530" s="13">
        <v>276.45699999999999</v>
      </c>
      <c r="J530" s="13">
        <v>278986.60710600001</v>
      </c>
      <c r="K530" s="55">
        <v>0.36093500000000001</v>
      </c>
      <c r="L530" s="13">
        <v>283.73044900000002</v>
      </c>
      <c r="M530" s="38">
        <f>L530/J530</f>
        <v>1.0170038337797254E-3</v>
      </c>
      <c r="N530" s="39">
        <f t="shared" si="66"/>
        <v>-1.6346849999999999</v>
      </c>
    </row>
    <row r="531" spans="1:14" ht="15" customHeight="1" x14ac:dyDescent="0.3">
      <c r="A531" s="80" t="s">
        <v>434</v>
      </c>
      <c r="B531" s="13">
        <v>292.99200000000002</v>
      </c>
      <c r="C531" s="13">
        <v>315404.86733500002</v>
      </c>
      <c r="D531" s="13">
        <v>289.649</v>
      </c>
      <c r="E531" s="13">
        <v>310977.624473</v>
      </c>
      <c r="F531" s="55">
        <v>0.97060400000000002</v>
      </c>
      <c r="G531" s="13">
        <v>577.08517500000005</v>
      </c>
      <c r="H531" s="86">
        <f t="shared" si="65"/>
        <v>1.8557128538683795E-3</v>
      </c>
      <c r="I531" s="13">
        <v>292.99200000000002</v>
      </c>
      <c r="J531" s="13">
        <v>315404.86733500002</v>
      </c>
      <c r="K531" s="55">
        <v>0.36071500000000001</v>
      </c>
      <c r="L531" s="13">
        <v>165.88300599999999</v>
      </c>
      <c r="M531" s="38">
        <f t="shared" si="63"/>
        <v>5.2593673459012025E-4</v>
      </c>
      <c r="N531" s="39">
        <f t="shared" si="66"/>
        <v>-0.60988900000000001</v>
      </c>
    </row>
    <row r="532" spans="1:14" ht="15" customHeight="1" x14ac:dyDescent="0.3">
      <c r="A532" s="74" t="s">
        <v>438</v>
      </c>
      <c r="B532" s="75">
        <v>2393.2049999999999</v>
      </c>
      <c r="C532" s="75">
        <v>2192876.0648719999</v>
      </c>
      <c r="D532" s="75">
        <v>2393.2049999999999</v>
      </c>
      <c r="E532" s="75">
        <v>2192876.0648719999</v>
      </c>
      <c r="F532" s="84">
        <v>130.79929999999999</v>
      </c>
      <c r="G532" s="75">
        <v>114759.934182</v>
      </c>
      <c r="H532" s="85">
        <f>G532/E532</f>
        <v>5.2333068895390876E-2</v>
      </c>
      <c r="I532" s="75">
        <v>2393.2049999999999</v>
      </c>
      <c r="J532" s="75">
        <v>2192876.0648719999</v>
      </c>
      <c r="K532" s="84">
        <v>72.853360999999992</v>
      </c>
      <c r="L532" s="75">
        <v>62227.997446999994</v>
      </c>
      <c r="M532" s="78">
        <f t="shared" si="63"/>
        <v>2.8377343546148969E-2</v>
      </c>
      <c r="N532" s="79">
        <f>K532-F532</f>
        <v>-57.945938999999996</v>
      </c>
    </row>
    <row r="533" spans="1:14" ht="15" customHeight="1" x14ac:dyDescent="0.3">
      <c r="A533" s="80" t="s">
        <v>438</v>
      </c>
      <c r="B533" s="13">
        <v>731.48</v>
      </c>
      <c r="C533" s="13">
        <v>740396.42244200001</v>
      </c>
      <c r="D533" s="13">
        <v>731.48</v>
      </c>
      <c r="E533" s="13">
        <v>740396.42244200001</v>
      </c>
      <c r="F533" s="55">
        <v>52.206600000000002</v>
      </c>
      <c r="G533" s="13">
        <v>43417.328346000002</v>
      </c>
      <c r="H533" s="86">
        <f t="shared" si="65"/>
        <v>5.8640651183590992E-2</v>
      </c>
      <c r="I533" s="13">
        <v>731.48</v>
      </c>
      <c r="J533" s="13">
        <v>740396.42244200001</v>
      </c>
      <c r="K533" s="55">
        <v>22.8261</v>
      </c>
      <c r="L533" s="13">
        <v>18341.078492000001</v>
      </c>
      <c r="M533" s="38">
        <f t="shared" si="63"/>
        <v>2.4771970711996213E-2</v>
      </c>
      <c r="N533" s="39">
        <f t="shared" si="66"/>
        <v>-29.380500000000001</v>
      </c>
    </row>
    <row r="534" spans="1:14" ht="15" customHeight="1" x14ac:dyDescent="0.3">
      <c r="A534" s="80" t="s">
        <v>440</v>
      </c>
      <c r="B534" s="13">
        <v>944.07399999999996</v>
      </c>
      <c r="C534" s="13">
        <v>895959.04881399998</v>
      </c>
      <c r="D534" s="13">
        <v>944.07399999999996</v>
      </c>
      <c r="E534" s="13">
        <v>895959.04881399998</v>
      </c>
      <c r="F534" s="55">
        <v>57.997999999999998</v>
      </c>
      <c r="G534" s="13">
        <v>55052.571535000003</v>
      </c>
      <c r="H534" s="86">
        <f t="shared" si="65"/>
        <v>6.1445410488207314E-2</v>
      </c>
      <c r="I534" s="13">
        <v>944.07399999999996</v>
      </c>
      <c r="J534" s="13">
        <v>895959.04881399998</v>
      </c>
      <c r="K534" s="55">
        <v>49.072000000000003</v>
      </c>
      <c r="L534" s="13">
        <v>43484.513422999997</v>
      </c>
      <c r="M534" s="38">
        <f t="shared" si="63"/>
        <v>4.8534041238337142E-2</v>
      </c>
      <c r="N534" s="39">
        <f t="shared" si="66"/>
        <v>-8.9259999999999948</v>
      </c>
    </row>
    <row r="535" spans="1:14" ht="15" customHeight="1" x14ac:dyDescent="0.3">
      <c r="A535" s="80" t="s">
        <v>442</v>
      </c>
      <c r="B535" s="13">
        <v>717.65099999999995</v>
      </c>
      <c r="C535" s="13">
        <v>556520.59361600003</v>
      </c>
      <c r="D535" s="13">
        <v>717.65099999999995</v>
      </c>
      <c r="E535" s="13">
        <v>556520.59361600003</v>
      </c>
      <c r="F535" s="55">
        <v>20.5947</v>
      </c>
      <c r="G535" s="13">
        <v>16290.034301</v>
      </c>
      <c r="H535" s="86">
        <f t="shared" si="65"/>
        <v>2.9271215634906308E-2</v>
      </c>
      <c r="I535" s="13">
        <v>717.65099999999995</v>
      </c>
      <c r="J535" s="13">
        <v>556520.59361600003</v>
      </c>
      <c r="K535" s="55">
        <v>0.95526100000000003</v>
      </c>
      <c r="L535" s="13">
        <v>402.40553199999999</v>
      </c>
      <c r="M535" s="38">
        <f t="shared" si="63"/>
        <v>7.2307392864900944E-4</v>
      </c>
      <c r="N535" s="39">
        <f t="shared" si="66"/>
        <v>-19.639438999999999</v>
      </c>
    </row>
    <row r="536" spans="1:14" ht="15" customHeight="1" x14ac:dyDescent="0.3">
      <c r="A536" s="74" t="s">
        <v>444</v>
      </c>
      <c r="B536" s="75">
        <v>4455.8029999999999</v>
      </c>
      <c r="C536" s="75">
        <v>3873627.3750499999</v>
      </c>
      <c r="D536" s="75">
        <v>4455.8029999999999</v>
      </c>
      <c r="E536" s="75">
        <v>3873627.3750499999</v>
      </c>
      <c r="F536" s="84">
        <v>58.576758999999996</v>
      </c>
      <c r="G536" s="75">
        <v>31419.079118999998</v>
      </c>
      <c r="H536" s="85">
        <f>G536/E536</f>
        <v>8.1110225834756366E-3</v>
      </c>
      <c r="I536" s="75">
        <v>4455.8029999999999</v>
      </c>
      <c r="J536" s="75">
        <v>3873627.3750499999</v>
      </c>
      <c r="K536" s="84">
        <v>64.549270000000007</v>
      </c>
      <c r="L536" s="75">
        <v>37459.036548000004</v>
      </c>
      <c r="M536" s="78">
        <f t="shared" si="63"/>
        <v>9.6702736017597688E-3</v>
      </c>
      <c r="N536" s="79">
        <f>K536-F536</f>
        <v>5.9725110000000114</v>
      </c>
    </row>
    <row r="537" spans="1:14" ht="15" customHeight="1" x14ac:dyDescent="0.3">
      <c r="A537" s="80" t="s">
        <v>443</v>
      </c>
      <c r="B537" s="13">
        <v>2592.59</v>
      </c>
      <c r="C537" s="13">
        <v>1788076.1983700001</v>
      </c>
      <c r="D537" s="13">
        <v>2592.59</v>
      </c>
      <c r="E537" s="13">
        <v>1788076.1983700001</v>
      </c>
      <c r="F537" s="55">
        <v>58.349800000000002</v>
      </c>
      <c r="G537" s="13">
        <v>31299.787297999999</v>
      </c>
      <c r="H537" s="86">
        <f t="shared" si="65"/>
        <v>1.7504727889411372E-2</v>
      </c>
      <c r="I537" s="13">
        <v>2592.59</v>
      </c>
      <c r="J537" s="13">
        <v>1788076.1983700001</v>
      </c>
      <c r="K537" s="55">
        <v>62.251600000000003</v>
      </c>
      <c r="L537" s="13">
        <v>32907.026488000003</v>
      </c>
      <c r="M537" s="38">
        <f t="shared" ref="M537:M540" si="67">L537/J537</f>
        <v>1.8403592933006915E-2</v>
      </c>
      <c r="N537" s="39">
        <f t="shared" si="66"/>
        <v>3.9018000000000015</v>
      </c>
    </row>
    <row r="538" spans="1:14" ht="15" customHeight="1" x14ac:dyDescent="0.3">
      <c r="A538" s="80" t="s">
        <v>444</v>
      </c>
      <c r="B538" s="13">
        <v>1239.69</v>
      </c>
      <c r="C538" s="13">
        <v>1495880.4502300001</v>
      </c>
      <c r="D538" s="13">
        <v>1239.69</v>
      </c>
      <c r="E538" s="13">
        <v>1495880.4502300001</v>
      </c>
      <c r="F538" s="55">
        <v>0.16397100000000001</v>
      </c>
      <c r="G538" s="13">
        <v>81.678715999999994</v>
      </c>
      <c r="H538" s="86">
        <f t="shared" si="65"/>
        <v>5.460243563410527E-5</v>
      </c>
      <c r="I538" s="13">
        <v>1239.69</v>
      </c>
      <c r="J538" s="13">
        <v>1495880.4502300001</v>
      </c>
      <c r="K538" s="55">
        <v>1.2637100000000001</v>
      </c>
      <c r="L538" s="13">
        <v>3189.2631809999998</v>
      </c>
      <c r="M538" s="38">
        <f t="shared" si="67"/>
        <v>2.1320307919724685E-3</v>
      </c>
      <c r="N538" s="39">
        <f t="shared" si="66"/>
        <v>1.099739</v>
      </c>
    </row>
    <row r="539" spans="1:14" ht="15" customHeight="1" x14ac:dyDescent="0.3">
      <c r="A539" s="80" t="s">
        <v>445</v>
      </c>
      <c r="B539" s="13">
        <v>623.52300000000002</v>
      </c>
      <c r="C539" s="13">
        <v>589670.72644999996</v>
      </c>
      <c r="D539" s="13">
        <v>623.52300000000002</v>
      </c>
      <c r="E539" s="13">
        <v>589670.72644999996</v>
      </c>
      <c r="F539" s="55">
        <v>6.2988000000000002E-2</v>
      </c>
      <c r="G539" s="13">
        <v>37.613104999999997</v>
      </c>
      <c r="H539" s="86">
        <f t="shared" si="65"/>
        <v>6.37866241494512E-5</v>
      </c>
      <c r="I539" s="13">
        <v>623.52300000000002</v>
      </c>
      <c r="J539" s="13">
        <v>589670.72644999996</v>
      </c>
      <c r="K539" s="55">
        <v>1.03396</v>
      </c>
      <c r="L539" s="13">
        <v>1362.746879</v>
      </c>
      <c r="M539" s="38">
        <f t="shared" si="67"/>
        <v>2.3110302375092579E-3</v>
      </c>
      <c r="N539" s="39">
        <f t="shared" si="66"/>
        <v>0.97097199999999995</v>
      </c>
    </row>
    <row r="540" spans="1:14" ht="15" customHeight="1" x14ac:dyDescent="0.3">
      <c r="A540" s="74" t="s">
        <v>447</v>
      </c>
      <c r="B540" s="75">
        <v>2893.87</v>
      </c>
      <c r="C540" s="75">
        <v>2233050.9492600001</v>
      </c>
      <c r="D540" s="75">
        <v>2893.87</v>
      </c>
      <c r="E540" s="75">
        <v>2233050.9492600001</v>
      </c>
      <c r="F540" s="84">
        <v>22.004049999999999</v>
      </c>
      <c r="G540" s="75">
        <v>9415.0765240000001</v>
      </c>
      <c r="H540" s="85">
        <f>G540/E540</f>
        <v>4.2162390101847056E-3</v>
      </c>
      <c r="I540" s="75">
        <v>2893.87</v>
      </c>
      <c r="J540" s="75">
        <v>2233050.9492600001</v>
      </c>
      <c r="K540" s="84">
        <v>28.975099999999998</v>
      </c>
      <c r="L540" s="75">
        <v>12817.462023</v>
      </c>
      <c r="M540" s="78">
        <f t="shared" si="67"/>
        <v>5.7398878548863908E-3</v>
      </c>
      <c r="N540" s="79">
        <f>K540-F540</f>
        <v>6.9710499999999982</v>
      </c>
    </row>
    <row r="541" spans="1:14" ht="15" customHeight="1" x14ac:dyDescent="0.3">
      <c r="A541" s="80" t="s">
        <v>446</v>
      </c>
      <c r="B541" s="13">
        <v>1357.8</v>
      </c>
      <c r="C541" s="13">
        <v>1046720.41984</v>
      </c>
      <c r="D541" s="13">
        <v>1357.8</v>
      </c>
      <c r="E541" s="13">
        <v>1046720.41984</v>
      </c>
      <c r="F541" s="55">
        <v>8.5101499999999994</v>
      </c>
      <c r="G541" s="13">
        <v>3674.29943</v>
      </c>
      <c r="H541" s="86">
        <f t="shared" si="65"/>
        <v>3.5102968857353978E-3</v>
      </c>
      <c r="I541" s="13">
        <v>1357.8</v>
      </c>
      <c r="J541" s="13">
        <v>1046720.41984</v>
      </c>
      <c r="K541" s="55">
        <v>11.058299999999999</v>
      </c>
      <c r="L541" s="13">
        <v>5037.627802</v>
      </c>
      <c r="M541" s="38">
        <f>L541/J541</f>
        <v>4.8127730256471383E-3</v>
      </c>
      <c r="N541" s="39">
        <f t="shared" si="66"/>
        <v>2.5481499999999997</v>
      </c>
    </row>
    <row r="542" spans="1:14" ht="15" customHeight="1" x14ac:dyDescent="0.3">
      <c r="A542" s="80" t="s">
        <v>447</v>
      </c>
      <c r="B542" s="13">
        <v>1536.07</v>
      </c>
      <c r="C542" s="13">
        <v>1186330.52942</v>
      </c>
      <c r="D542" s="13">
        <v>1536.07</v>
      </c>
      <c r="E542" s="13">
        <v>1186330.52942</v>
      </c>
      <c r="F542" s="55">
        <v>13.4939</v>
      </c>
      <c r="G542" s="13">
        <v>5740.777094</v>
      </c>
      <c r="H542" s="86">
        <f t="shared" si="65"/>
        <v>4.8391042391926643E-3</v>
      </c>
      <c r="I542" s="13">
        <v>1536.07</v>
      </c>
      <c r="J542" s="13">
        <v>1186330.52942</v>
      </c>
      <c r="K542" s="55">
        <v>17.916799999999999</v>
      </c>
      <c r="L542" s="13">
        <v>7779.8342210000001</v>
      </c>
      <c r="M542" s="38">
        <f t="shared" ref="M542:M605" si="68">L542/J542</f>
        <v>6.5578976752824359E-3</v>
      </c>
      <c r="N542" s="39">
        <f t="shared" si="66"/>
        <v>4.4228999999999985</v>
      </c>
    </row>
    <row r="543" spans="1:14" ht="15" customHeight="1" x14ac:dyDescent="0.3">
      <c r="A543" s="74" t="s">
        <v>449</v>
      </c>
      <c r="B543" s="75">
        <v>12845.92</v>
      </c>
      <c r="C543" s="75">
        <v>5452296.1613699999</v>
      </c>
      <c r="D543" s="75">
        <v>12786.15</v>
      </c>
      <c r="E543" s="75">
        <v>5450586.0546700004</v>
      </c>
      <c r="F543" s="84">
        <v>737.09320000000002</v>
      </c>
      <c r="G543" s="75">
        <v>177261.62976000001</v>
      </c>
      <c r="H543" s="85">
        <f>G543/E543</f>
        <v>3.2521572539548155E-2</v>
      </c>
      <c r="I543" s="75">
        <v>12845.79</v>
      </c>
      <c r="J543" s="75">
        <v>5452291.13155</v>
      </c>
      <c r="K543" s="84">
        <v>846.36</v>
      </c>
      <c r="L543" s="75">
        <v>194327.89871499999</v>
      </c>
      <c r="M543" s="78">
        <f t="shared" si="68"/>
        <v>3.5641511802352276E-2</v>
      </c>
      <c r="N543" s="79">
        <f>K543-F543</f>
        <v>109.26679999999999</v>
      </c>
    </row>
    <row r="544" spans="1:14" ht="15" customHeight="1" x14ac:dyDescent="0.3">
      <c r="A544" s="80" t="s">
        <v>448</v>
      </c>
      <c r="B544" s="13">
        <v>1721.21</v>
      </c>
      <c r="C544" s="13">
        <v>1186484.27767</v>
      </c>
      <c r="D544" s="13">
        <v>1721.2</v>
      </c>
      <c r="E544" s="13">
        <v>1186483.6217100001</v>
      </c>
      <c r="F544" s="55">
        <v>211.316</v>
      </c>
      <c r="G544" s="13">
        <v>59314.754480000003</v>
      </c>
      <c r="H544" s="86">
        <f t="shared" si="65"/>
        <v>4.9992055005793998E-2</v>
      </c>
      <c r="I544" s="13">
        <v>1721.21</v>
      </c>
      <c r="J544" s="13">
        <v>1186484.27767</v>
      </c>
      <c r="K544" s="55">
        <v>220.19800000000001</v>
      </c>
      <c r="L544" s="13">
        <v>61688.273328000003</v>
      </c>
      <c r="M544" s="38">
        <f t="shared" si="68"/>
        <v>5.1992491168228967E-2</v>
      </c>
      <c r="N544" s="39">
        <f t="shared" si="66"/>
        <v>8.882000000000005</v>
      </c>
    </row>
    <row r="545" spans="1:14" ht="15" customHeight="1" x14ac:dyDescent="0.3">
      <c r="A545" s="80" t="s">
        <v>450</v>
      </c>
      <c r="B545" s="13">
        <v>6962.03</v>
      </c>
      <c r="C545" s="13">
        <v>1213652.6628</v>
      </c>
      <c r="D545" s="13">
        <v>6903.56</v>
      </c>
      <c r="E545" s="13">
        <v>1212038.2159800001</v>
      </c>
      <c r="F545" s="55">
        <v>323.774</v>
      </c>
      <c r="G545" s="13">
        <v>71254.187854000003</v>
      </c>
      <c r="H545" s="86">
        <f t="shared" si="65"/>
        <v>5.8788730350706843E-2</v>
      </c>
      <c r="I545" s="13">
        <v>6961.9</v>
      </c>
      <c r="J545" s="13">
        <v>1213647.63298</v>
      </c>
      <c r="K545" s="55">
        <v>386.59899999999999</v>
      </c>
      <c r="L545" s="13">
        <v>76096.855817999996</v>
      </c>
      <c r="M545" s="38">
        <f t="shared" si="68"/>
        <v>6.2700946922420286E-2</v>
      </c>
      <c r="N545" s="39">
        <f t="shared" si="66"/>
        <v>62.824999999999989</v>
      </c>
    </row>
    <row r="546" spans="1:14" ht="15" customHeight="1" x14ac:dyDescent="0.3">
      <c r="A546" s="80" t="s">
        <v>449</v>
      </c>
      <c r="B546" s="13">
        <v>2116.85</v>
      </c>
      <c r="C546" s="13">
        <v>1710354.20817</v>
      </c>
      <c r="D546" s="13">
        <v>2116.73</v>
      </c>
      <c r="E546" s="13">
        <v>1710344.2078799999</v>
      </c>
      <c r="F546" s="55">
        <v>88.339200000000005</v>
      </c>
      <c r="G546" s="13">
        <v>27336.534348000001</v>
      </c>
      <c r="H546" s="86">
        <f t="shared" si="65"/>
        <v>1.5983060147807378E-2</v>
      </c>
      <c r="I546" s="13">
        <v>2116.85</v>
      </c>
      <c r="J546" s="13">
        <v>1710354.20817</v>
      </c>
      <c r="K546" s="55">
        <v>119.45399999999999</v>
      </c>
      <c r="L546" s="13">
        <v>34811.055332000004</v>
      </c>
      <c r="M546" s="38">
        <f t="shared" si="68"/>
        <v>2.035312636745942E-2</v>
      </c>
      <c r="N546" s="39">
        <f t="shared" si="66"/>
        <v>31.114799999999988</v>
      </c>
    </row>
    <row r="547" spans="1:14" ht="15" customHeight="1" x14ac:dyDescent="0.3">
      <c r="A547" s="80" t="s">
        <v>451</v>
      </c>
      <c r="B547" s="13">
        <v>2045.83</v>
      </c>
      <c r="C547" s="13">
        <v>1341805.0127300001</v>
      </c>
      <c r="D547" s="13">
        <v>2044.66</v>
      </c>
      <c r="E547" s="13">
        <v>1341720.0090999999</v>
      </c>
      <c r="F547" s="55">
        <v>113.664</v>
      </c>
      <c r="G547" s="13">
        <v>19356.153077999999</v>
      </c>
      <c r="H547" s="86">
        <f t="shared" si="65"/>
        <v>1.4426372824970939E-2</v>
      </c>
      <c r="I547" s="13">
        <v>2045.83</v>
      </c>
      <c r="J547" s="13">
        <v>1341805.0127300001</v>
      </c>
      <c r="K547" s="55">
        <v>120.10899999999999</v>
      </c>
      <c r="L547" s="13">
        <v>21731.714237</v>
      </c>
      <c r="M547" s="38">
        <f t="shared" si="68"/>
        <v>1.6195880944568274E-2</v>
      </c>
      <c r="N547" s="39">
        <f t="shared" si="66"/>
        <v>6.4449999999999932</v>
      </c>
    </row>
    <row r="548" spans="1:14" ht="15" customHeight="1" x14ac:dyDescent="0.3">
      <c r="A548" s="74" t="s">
        <v>453</v>
      </c>
      <c r="B548" s="75">
        <v>12577.99</v>
      </c>
      <c r="C548" s="75">
        <v>1973127.7106080002</v>
      </c>
      <c r="D548" s="75">
        <v>12524.13</v>
      </c>
      <c r="E548" s="75">
        <v>1972496.8679320002</v>
      </c>
      <c r="F548" s="84">
        <v>2052.6905999999999</v>
      </c>
      <c r="G548" s="75">
        <v>452840.61470899999</v>
      </c>
      <c r="H548" s="85">
        <f>G548/E548</f>
        <v>0.22957735551882824</v>
      </c>
      <c r="I548" s="75">
        <v>12577.26</v>
      </c>
      <c r="J548" s="75">
        <v>1973126.7382190002</v>
      </c>
      <c r="K548" s="84">
        <v>1857.1505999999999</v>
      </c>
      <c r="L548" s="75">
        <v>425540.66271</v>
      </c>
      <c r="M548" s="78">
        <f t="shared" si="68"/>
        <v>0.21566818515373473</v>
      </c>
      <c r="N548" s="79">
        <f>K548-F548</f>
        <v>-195.53999999999996</v>
      </c>
    </row>
    <row r="549" spans="1:14" ht="15" customHeight="1" x14ac:dyDescent="0.3">
      <c r="A549" s="80" t="s">
        <v>452</v>
      </c>
      <c r="B549" s="13">
        <v>2215.4699999999998</v>
      </c>
      <c r="C549" s="13">
        <v>841604.86564600002</v>
      </c>
      <c r="D549" s="13">
        <v>2214.85</v>
      </c>
      <c r="E549" s="13">
        <v>841569.61002499994</v>
      </c>
      <c r="F549" s="55">
        <v>223.792</v>
      </c>
      <c r="G549" s="13">
        <v>76740.046856999994</v>
      </c>
      <c r="H549" s="86">
        <f t="shared" si="65"/>
        <v>9.1186808486015E-2</v>
      </c>
      <c r="I549" s="13">
        <v>2215.4699999999998</v>
      </c>
      <c r="J549" s="13">
        <v>841604.86564600002</v>
      </c>
      <c r="K549" s="55">
        <v>204.64500000000001</v>
      </c>
      <c r="L549" s="13">
        <v>71862.177863999997</v>
      </c>
      <c r="M549" s="38">
        <f t="shared" si="68"/>
        <v>8.5387075095912077E-2</v>
      </c>
      <c r="N549" s="39">
        <f t="shared" si="66"/>
        <v>-19.146999999999991</v>
      </c>
    </row>
    <row r="550" spans="1:14" ht="15" customHeight="1" x14ac:dyDescent="0.3">
      <c r="A550" s="80" t="s">
        <v>453</v>
      </c>
      <c r="B550" s="13">
        <v>2748.29</v>
      </c>
      <c r="C550" s="13">
        <v>687100.11283600004</v>
      </c>
      <c r="D550" s="13">
        <v>2737.26</v>
      </c>
      <c r="E550" s="13">
        <v>686853.32781199994</v>
      </c>
      <c r="F550" s="55">
        <v>800.36300000000006</v>
      </c>
      <c r="G550" s="13">
        <v>179725.52830100001</v>
      </c>
      <c r="H550" s="86">
        <f t="shared" ref="H550:H591" si="69">G550/E550</f>
        <v>0.26166507611388184</v>
      </c>
      <c r="I550" s="13">
        <v>2748.29</v>
      </c>
      <c r="J550" s="13">
        <v>687100.11283600004</v>
      </c>
      <c r="K550" s="55">
        <v>654.48599999999999</v>
      </c>
      <c r="L550" s="13">
        <v>157812.46862100001</v>
      </c>
      <c r="M550" s="38">
        <f t="shared" si="68"/>
        <v>0.22967900262689572</v>
      </c>
      <c r="N550" s="39">
        <f t="shared" si="66"/>
        <v>-145.87700000000007</v>
      </c>
    </row>
    <row r="551" spans="1:14" ht="15" customHeight="1" x14ac:dyDescent="0.3">
      <c r="A551" s="80" t="s">
        <v>454</v>
      </c>
      <c r="B551" s="13">
        <v>4844.97</v>
      </c>
      <c r="C551" s="13">
        <v>80430.164237000005</v>
      </c>
      <c r="D551" s="13">
        <v>4808.71</v>
      </c>
      <c r="E551" s="13">
        <v>80297.476035999993</v>
      </c>
      <c r="F551" s="55">
        <v>26.085599999999999</v>
      </c>
      <c r="G551" s="13">
        <v>8410.8621239999993</v>
      </c>
      <c r="H551" s="86">
        <f t="shared" si="69"/>
        <v>0.10474628268800297</v>
      </c>
      <c r="I551" s="13">
        <v>4844.24</v>
      </c>
      <c r="J551" s="13">
        <v>80429.191848000002</v>
      </c>
      <c r="K551" s="55">
        <v>19.175599999999999</v>
      </c>
      <c r="L551" s="13">
        <v>7291.306955</v>
      </c>
      <c r="M551" s="38">
        <f t="shared" si="68"/>
        <v>9.0654982195762415E-2</v>
      </c>
      <c r="N551" s="39">
        <f t="shared" si="66"/>
        <v>-6.91</v>
      </c>
    </row>
    <row r="552" spans="1:14" ht="15" customHeight="1" x14ac:dyDescent="0.3">
      <c r="A552" s="80" t="s">
        <v>455</v>
      </c>
      <c r="B552" s="13">
        <v>2769.26</v>
      </c>
      <c r="C552" s="13">
        <v>363992.567889</v>
      </c>
      <c r="D552" s="13">
        <v>2763.31</v>
      </c>
      <c r="E552" s="13">
        <v>363776.45405900001</v>
      </c>
      <c r="F552" s="55">
        <v>1002.45</v>
      </c>
      <c r="G552" s="13">
        <v>187964.17742699999</v>
      </c>
      <c r="H552" s="86">
        <f t="shared" si="69"/>
        <v>0.51670242900469454</v>
      </c>
      <c r="I552" s="13">
        <v>2769.26</v>
      </c>
      <c r="J552" s="13">
        <v>363992.567889</v>
      </c>
      <c r="K552" s="55">
        <v>978.84400000000005</v>
      </c>
      <c r="L552" s="13">
        <v>188574.70926999999</v>
      </c>
      <c r="M552" s="38">
        <f t="shared" si="68"/>
        <v>0.51807296605986219</v>
      </c>
      <c r="N552" s="39">
        <f t="shared" si="66"/>
        <v>-23.605999999999995</v>
      </c>
    </row>
    <row r="553" spans="1:14" ht="15" customHeight="1" x14ac:dyDescent="0.3">
      <c r="A553" s="74" t="s">
        <v>457</v>
      </c>
      <c r="B553" s="75">
        <v>5241.509</v>
      </c>
      <c r="C553" s="75">
        <v>5837183.2553300001</v>
      </c>
      <c r="D553" s="75">
        <v>5229.1000000000004</v>
      </c>
      <c r="E553" s="75">
        <v>5816072.6393290004</v>
      </c>
      <c r="F553" s="84">
        <v>40.468901000000002</v>
      </c>
      <c r="G553" s="75">
        <v>11711.601533000001</v>
      </c>
      <c r="H553" s="85">
        <f>G553/E553</f>
        <v>2.0136614962139067E-3</v>
      </c>
      <c r="I553" s="75">
        <v>5232.4940000000006</v>
      </c>
      <c r="J553" s="75">
        <v>5823497.9303759998</v>
      </c>
      <c r="K553" s="84">
        <v>49.152261000000003</v>
      </c>
      <c r="L553" s="75">
        <v>18551.941489000001</v>
      </c>
      <c r="M553" s="78">
        <f t="shared" si="68"/>
        <v>3.1857041439357354E-3</v>
      </c>
      <c r="N553" s="79">
        <f>K553-F553</f>
        <v>8.6833600000000004</v>
      </c>
    </row>
    <row r="554" spans="1:14" ht="15" customHeight="1" x14ac:dyDescent="0.3">
      <c r="A554" s="80" t="s">
        <v>456</v>
      </c>
      <c r="B554" s="13">
        <v>1472.59</v>
      </c>
      <c r="C554" s="13">
        <v>855065.34808300005</v>
      </c>
      <c r="D554" s="13">
        <v>1472.59</v>
      </c>
      <c r="E554" s="13">
        <v>855065.34808300005</v>
      </c>
      <c r="F554" s="55">
        <v>16.657800000000002</v>
      </c>
      <c r="G554" s="13">
        <v>4701.3951690000004</v>
      </c>
      <c r="H554" s="86">
        <f t="shared" si="69"/>
        <v>5.4982875630970396E-3</v>
      </c>
      <c r="I554" s="13">
        <v>1472.59</v>
      </c>
      <c r="J554" s="13">
        <v>855065.34808300005</v>
      </c>
      <c r="K554" s="55">
        <v>19.6433</v>
      </c>
      <c r="L554" s="13">
        <v>5776.9237130000001</v>
      </c>
      <c r="M554" s="83">
        <f t="shared" si="68"/>
        <v>6.7561195479988526E-3</v>
      </c>
      <c r="N554" s="39">
        <f t="shared" si="66"/>
        <v>2.9854999999999983</v>
      </c>
    </row>
    <row r="555" spans="1:14" ht="15" customHeight="1" x14ac:dyDescent="0.3">
      <c r="A555" s="80" t="s">
        <v>458</v>
      </c>
      <c r="B555" s="13">
        <v>648.11199999999997</v>
      </c>
      <c r="C555" s="13">
        <v>300244.73522099998</v>
      </c>
      <c r="D555" s="13">
        <v>648.11199999999997</v>
      </c>
      <c r="E555" s="13">
        <v>300244.73522099998</v>
      </c>
      <c r="F555" s="55">
        <v>3.68384</v>
      </c>
      <c r="G555" s="13">
        <v>933.02695800000004</v>
      </c>
      <c r="H555" s="86">
        <f t="shared" si="69"/>
        <v>3.1075547663249798E-3</v>
      </c>
      <c r="I555" s="13">
        <v>648.11199999999997</v>
      </c>
      <c r="J555" s="13">
        <v>300244.73522099998</v>
      </c>
      <c r="K555" s="55">
        <v>4.3227399999999996</v>
      </c>
      <c r="L555" s="13">
        <v>1099.8476720000001</v>
      </c>
      <c r="M555" s="83">
        <f t="shared" si="68"/>
        <v>3.6631705504858877E-3</v>
      </c>
      <c r="N555" s="39">
        <f t="shared" si="66"/>
        <v>0.63889999999999958</v>
      </c>
    </row>
    <row r="556" spans="1:14" ht="15" customHeight="1" x14ac:dyDescent="0.3">
      <c r="A556" s="80" t="s">
        <v>459</v>
      </c>
      <c r="B556" s="13">
        <v>462.44200000000001</v>
      </c>
      <c r="C556" s="13">
        <v>257216.63207299999</v>
      </c>
      <c r="D556" s="13">
        <v>462.44200000000001</v>
      </c>
      <c r="E556" s="13">
        <v>257216.63207299999</v>
      </c>
      <c r="F556" s="55">
        <v>12.6365</v>
      </c>
      <c r="G556" s="13">
        <v>2286.4363239999998</v>
      </c>
      <c r="H556" s="86">
        <f t="shared" si="69"/>
        <v>8.8891464971483352E-3</v>
      </c>
      <c r="I556" s="13">
        <v>462.44200000000001</v>
      </c>
      <c r="J556" s="13">
        <v>257216.63207299999</v>
      </c>
      <c r="K556" s="55">
        <v>17.0015</v>
      </c>
      <c r="L556" s="13">
        <v>3407.1007920000002</v>
      </c>
      <c r="M556" s="83">
        <f t="shared" si="68"/>
        <v>1.3246036092382393E-2</v>
      </c>
      <c r="N556" s="39">
        <f t="shared" si="66"/>
        <v>4.3650000000000002</v>
      </c>
    </row>
    <row r="557" spans="1:14" ht="15" customHeight="1" x14ac:dyDescent="0.3">
      <c r="A557" s="80" t="s">
        <v>460</v>
      </c>
      <c r="B557" s="13">
        <v>271.84100000000001</v>
      </c>
      <c r="C557" s="13">
        <v>107113.939289</v>
      </c>
      <c r="D557" s="13">
        <v>271.43400000000003</v>
      </c>
      <c r="E557" s="13">
        <v>106941.36854900001</v>
      </c>
      <c r="F557" s="55">
        <v>0.33911599999999997</v>
      </c>
      <c r="G557" s="13">
        <v>121.50381299999999</v>
      </c>
      <c r="H557" s="86">
        <f t="shared" si="69"/>
        <v>1.1361722282834594E-3</v>
      </c>
      <c r="I557" s="13">
        <v>271.30500000000001</v>
      </c>
      <c r="J557" s="13">
        <v>106856.635045</v>
      </c>
      <c r="K557" s="55">
        <v>0.35546800000000001</v>
      </c>
      <c r="L557" s="13">
        <v>91.24015</v>
      </c>
      <c r="M557" s="83">
        <f>L557/J557</f>
        <v>8.5385572886116515E-4</v>
      </c>
      <c r="N557" s="39">
        <f t="shared" si="66"/>
        <v>1.6352000000000033E-2</v>
      </c>
    </row>
    <row r="558" spans="1:14" ht="15" customHeight="1" x14ac:dyDescent="0.3">
      <c r="A558" s="80" t="s">
        <v>461</v>
      </c>
      <c r="B558" s="13">
        <v>446.72899999999998</v>
      </c>
      <c r="C558" s="13">
        <v>318733.36821099999</v>
      </c>
      <c r="D558" s="13">
        <v>434.72699999999998</v>
      </c>
      <c r="E558" s="13">
        <v>297795.32295</v>
      </c>
      <c r="F558" s="55">
        <v>0.44925500000000002</v>
      </c>
      <c r="G558" s="13">
        <v>126.873379</v>
      </c>
      <c r="H558" s="86">
        <f t="shared" si="69"/>
        <v>4.2604221497898444E-4</v>
      </c>
      <c r="I558" s="13">
        <v>438.25</v>
      </c>
      <c r="J558" s="13">
        <v>305305.34750099998</v>
      </c>
      <c r="K558" s="55">
        <v>0.376803</v>
      </c>
      <c r="L558" s="13">
        <v>114.73164800000001</v>
      </c>
      <c r="M558" s="83">
        <f t="shared" si="68"/>
        <v>3.7579311642952544E-4</v>
      </c>
      <c r="N558" s="39">
        <f t="shared" si="66"/>
        <v>-7.2452000000000016E-2</v>
      </c>
    </row>
    <row r="559" spans="1:14" ht="15" customHeight="1" x14ac:dyDescent="0.3">
      <c r="A559" s="80" t="s">
        <v>457</v>
      </c>
      <c r="B559" s="13">
        <v>1642.9</v>
      </c>
      <c r="C559" s="13">
        <v>3366931.3670399999</v>
      </c>
      <c r="D559" s="13">
        <v>1642.9</v>
      </c>
      <c r="E559" s="13">
        <v>3366931.3670399999</v>
      </c>
      <c r="F559" s="55">
        <v>6.7023900000000003</v>
      </c>
      <c r="G559" s="13">
        <v>3542.36589</v>
      </c>
      <c r="H559" s="86">
        <f t="shared" si="69"/>
        <v>1.0521051675354558E-3</v>
      </c>
      <c r="I559" s="13">
        <v>1642.9</v>
      </c>
      <c r="J559" s="13">
        <v>3366931.3670399999</v>
      </c>
      <c r="K559" s="55">
        <v>7.4524499999999998</v>
      </c>
      <c r="L559" s="13">
        <v>8062.097514</v>
      </c>
      <c r="M559" s="83">
        <f>L559/J559</f>
        <v>2.3944941654951827E-3</v>
      </c>
      <c r="N559" s="39">
        <f t="shared" si="66"/>
        <v>0.7500599999999995</v>
      </c>
    </row>
    <row r="560" spans="1:14" ht="15" customHeight="1" x14ac:dyDescent="0.3">
      <c r="A560" s="80" t="s">
        <v>462</v>
      </c>
      <c r="B560" s="13">
        <v>296.89499999999998</v>
      </c>
      <c r="C560" s="13">
        <v>631877.86541299999</v>
      </c>
      <c r="D560" s="109">
        <v>296.89499999999998</v>
      </c>
      <c r="E560" s="109">
        <v>631877.86541299999</v>
      </c>
      <c r="F560" s="36">
        <v>0</v>
      </c>
      <c r="G560" s="36">
        <v>0</v>
      </c>
      <c r="H560" s="36">
        <v>0</v>
      </c>
      <c r="I560" s="36">
        <v>0</v>
      </c>
      <c r="J560" s="36">
        <v>0</v>
      </c>
      <c r="K560" s="36">
        <v>0</v>
      </c>
      <c r="L560" s="36">
        <v>0</v>
      </c>
      <c r="M560" s="36">
        <v>0</v>
      </c>
      <c r="N560" s="39">
        <f t="shared" si="66"/>
        <v>0</v>
      </c>
    </row>
    <row r="561" spans="1:14" ht="15" customHeight="1" x14ac:dyDescent="0.3">
      <c r="A561" s="74" t="s">
        <v>464</v>
      </c>
      <c r="B561" s="75">
        <v>3237.3199999999997</v>
      </c>
      <c r="C561" s="75">
        <v>3198263.1737299999</v>
      </c>
      <c r="D561" s="75">
        <v>3237.3199999999997</v>
      </c>
      <c r="E561" s="75">
        <v>3198263.1737299999</v>
      </c>
      <c r="F561" s="84">
        <v>35.619199999999999</v>
      </c>
      <c r="G561" s="75">
        <v>22768.898411000002</v>
      </c>
      <c r="H561" s="85">
        <f>G561/E561</f>
        <v>7.1191447276821793E-3</v>
      </c>
      <c r="I561" s="75">
        <v>3237.3199999999997</v>
      </c>
      <c r="J561" s="75">
        <v>3198263.1737299999</v>
      </c>
      <c r="K561" s="84">
        <v>32.008399999999995</v>
      </c>
      <c r="L561" s="75">
        <v>20710.972683</v>
      </c>
      <c r="M561" s="78">
        <f t="shared" si="68"/>
        <v>6.4756936993542224E-3</v>
      </c>
      <c r="N561" s="79">
        <f>K561-F561</f>
        <v>-3.6108000000000047</v>
      </c>
    </row>
    <row r="562" spans="1:14" ht="15" customHeight="1" x14ac:dyDescent="0.3">
      <c r="A562" s="80" t="s">
        <v>463</v>
      </c>
      <c r="B562" s="13">
        <v>1586.5</v>
      </c>
      <c r="C562" s="13">
        <v>1362642.6851300001</v>
      </c>
      <c r="D562" s="13">
        <v>1586.5</v>
      </c>
      <c r="E562" s="13">
        <v>1362642.6851300001</v>
      </c>
      <c r="F562" s="55">
        <v>14.793799999999999</v>
      </c>
      <c r="G562" s="13">
        <v>9895.9982789999995</v>
      </c>
      <c r="H562" s="86">
        <f t="shared" si="69"/>
        <v>7.2623574668482455E-3</v>
      </c>
      <c r="I562" s="13">
        <v>1586.5</v>
      </c>
      <c r="J562" s="13">
        <v>1362642.6851300001</v>
      </c>
      <c r="K562" s="55">
        <v>13.119</v>
      </c>
      <c r="L562" s="13">
        <v>9321.6170039999997</v>
      </c>
      <c r="M562" s="38">
        <f t="shared" si="68"/>
        <v>6.8408373711782633E-3</v>
      </c>
      <c r="N562" s="39">
        <f t="shared" si="66"/>
        <v>-1.6747999999999994</v>
      </c>
    </row>
    <row r="563" spans="1:14" ht="15" customHeight="1" x14ac:dyDescent="0.3">
      <c r="A563" s="80" t="s">
        <v>464</v>
      </c>
      <c r="B563" s="13">
        <v>1650.82</v>
      </c>
      <c r="C563" s="13">
        <v>1835620.4886</v>
      </c>
      <c r="D563" s="13">
        <v>1650.82</v>
      </c>
      <c r="E563" s="13">
        <v>1835620.4886</v>
      </c>
      <c r="F563" s="55">
        <v>20.825399999999998</v>
      </c>
      <c r="G563" s="13">
        <v>12872.900132000001</v>
      </c>
      <c r="H563" s="86">
        <f t="shared" si="69"/>
        <v>7.0128331057243577E-3</v>
      </c>
      <c r="I563" s="13">
        <v>1650.82</v>
      </c>
      <c r="J563" s="13">
        <v>1835620.4886</v>
      </c>
      <c r="K563" s="55">
        <v>18.889399999999998</v>
      </c>
      <c r="L563" s="13">
        <v>11389.355679</v>
      </c>
      <c r="M563" s="38">
        <f t="shared" si="68"/>
        <v>6.2046352989263533E-3</v>
      </c>
      <c r="N563" s="39">
        <f t="shared" si="66"/>
        <v>-1.9359999999999999</v>
      </c>
    </row>
    <row r="564" spans="1:14" ht="15" customHeight="1" x14ac:dyDescent="0.3">
      <c r="A564" s="74" t="s">
        <v>135</v>
      </c>
      <c r="B564" s="75">
        <v>5859.2740000000003</v>
      </c>
      <c r="C564" s="75">
        <v>4645236.0433780001</v>
      </c>
      <c r="D564" s="75">
        <v>5859.2740000000003</v>
      </c>
      <c r="E564" s="75">
        <v>4645236.0433780001</v>
      </c>
      <c r="F564" s="84">
        <v>172.87978999999999</v>
      </c>
      <c r="G564" s="75">
        <v>91493.468133000017</v>
      </c>
      <c r="H564" s="85">
        <f>G564/E564</f>
        <v>1.9696193536478779E-2</v>
      </c>
      <c r="I564" s="75">
        <v>5859.2740000000003</v>
      </c>
      <c r="J564" s="75">
        <v>4645236.0433780001</v>
      </c>
      <c r="K564" s="84">
        <v>123.71104</v>
      </c>
      <c r="L564" s="75">
        <v>67481.051449999999</v>
      </c>
      <c r="M564" s="78">
        <f t="shared" si="68"/>
        <v>1.4526937021036287E-2</v>
      </c>
      <c r="N564" s="79">
        <f>K564-F564</f>
        <v>-49.168749999999989</v>
      </c>
    </row>
    <row r="565" spans="1:14" ht="15" customHeight="1" x14ac:dyDescent="0.3">
      <c r="A565" s="80" t="s">
        <v>612</v>
      </c>
      <c r="B565" s="13">
        <v>525.66899999999998</v>
      </c>
      <c r="C565" s="13">
        <v>373438.193317</v>
      </c>
      <c r="D565" s="13">
        <v>525.66899999999998</v>
      </c>
      <c r="E565" s="13">
        <v>373438.193317</v>
      </c>
      <c r="F565" s="55">
        <v>13.0709</v>
      </c>
      <c r="G565" s="13">
        <v>5494.521992</v>
      </c>
      <c r="H565" s="86">
        <f t="shared" si="69"/>
        <v>1.4713337013538602E-2</v>
      </c>
      <c r="I565" s="13">
        <v>525.66899999999998</v>
      </c>
      <c r="J565" s="13">
        <v>373438.193317</v>
      </c>
      <c r="K565" s="55">
        <v>9.2685399999999998</v>
      </c>
      <c r="L565" s="13">
        <v>3524.3374920000001</v>
      </c>
      <c r="M565" s="38">
        <f t="shared" si="68"/>
        <v>9.4375389423767379E-3</v>
      </c>
      <c r="N565" s="39">
        <f t="shared" si="66"/>
        <v>-3.8023600000000002</v>
      </c>
    </row>
    <row r="566" spans="1:14" ht="15" customHeight="1" x14ac:dyDescent="0.3">
      <c r="A566" s="80" t="s">
        <v>465</v>
      </c>
      <c r="B566" s="13">
        <v>678.75</v>
      </c>
      <c r="C566" s="13">
        <v>381566.178418</v>
      </c>
      <c r="D566" s="13">
        <v>678.75</v>
      </c>
      <c r="E566" s="13">
        <v>381566.178418</v>
      </c>
      <c r="F566" s="55">
        <v>18.618300000000001</v>
      </c>
      <c r="G566" s="13">
        <v>10317.540827000001</v>
      </c>
      <c r="H566" s="86">
        <f t="shared" si="69"/>
        <v>2.7039977363238127E-2</v>
      </c>
      <c r="I566" s="13">
        <v>678.75</v>
      </c>
      <c r="J566" s="13">
        <v>381566.178418</v>
      </c>
      <c r="K566" s="55">
        <v>8.7836999999999996</v>
      </c>
      <c r="L566" s="13">
        <v>4348.0518810000003</v>
      </c>
      <c r="M566" s="38">
        <f t="shared" si="68"/>
        <v>1.1395275910006821E-2</v>
      </c>
      <c r="N566" s="39">
        <f t="shared" si="66"/>
        <v>-9.8346000000000018</v>
      </c>
    </row>
    <row r="567" spans="1:14" ht="15" customHeight="1" x14ac:dyDescent="0.3">
      <c r="A567" s="80" t="s">
        <v>466</v>
      </c>
      <c r="B567" s="13">
        <v>1032.1400000000001</v>
      </c>
      <c r="C567" s="13">
        <v>687197.38965899998</v>
      </c>
      <c r="D567" s="13">
        <v>1032.1400000000001</v>
      </c>
      <c r="E567" s="13">
        <v>687197.38965899998</v>
      </c>
      <c r="F567" s="55">
        <v>45.127200000000002</v>
      </c>
      <c r="G567" s="13">
        <v>19545.422353000002</v>
      </c>
      <c r="H567" s="86">
        <f t="shared" si="69"/>
        <v>2.844222438431962E-2</v>
      </c>
      <c r="I567" s="13">
        <v>1032.1400000000001</v>
      </c>
      <c r="J567" s="13">
        <v>687197.38965899998</v>
      </c>
      <c r="K567" s="55">
        <v>33.874200000000002</v>
      </c>
      <c r="L567" s="13">
        <v>15880.796052</v>
      </c>
      <c r="M567" s="38">
        <f t="shared" si="68"/>
        <v>2.3109511606090854E-2</v>
      </c>
      <c r="N567" s="39">
        <f t="shared" si="66"/>
        <v>-11.253</v>
      </c>
    </row>
    <row r="568" spans="1:14" ht="15" customHeight="1" x14ac:dyDescent="0.3">
      <c r="A568" s="80" t="s">
        <v>464</v>
      </c>
      <c r="B568" s="13">
        <v>766.577</v>
      </c>
      <c r="C568" s="13">
        <v>409909.20411200001</v>
      </c>
      <c r="D568" s="13">
        <v>766.577</v>
      </c>
      <c r="E568" s="13">
        <v>409909.20411200001</v>
      </c>
      <c r="F568" s="55">
        <v>52.302599999999998</v>
      </c>
      <c r="G568" s="13">
        <v>25928.803778000001</v>
      </c>
      <c r="H568" s="86">
        <f t="shared" si="69"/>
        <v>6.3254992856699652E-2</v>
      </c>
      <c r="I568" s="13">
        <v>766.577</v>
      </c>
      <c r="J568" s="13">
        <v>409909.20411200001</v>
      </c>
      <c r="K568" s="55">
        <v>35.5304</v>
      </c>
      <c r="L568" s="13">
        <v>18639.501262000002</v>
      </c>
      <c r="M568" s="38">
        <f t="shared" si="68"/>
        <v>4.5472268187730439E-2</v>
      </c>
      <c r="N568" s="39">
        <f t="shared" si="66"/>
        <v>-16.772199999999998</v>
      </c>
    </row>
    <row r="569" spans="1:14" ht="15" customHeight="1" x14ac:dyDescent="0.3">
      <c r="A569" s="80" t="s">
        <v>135</v>
      </c>
      <c r="B569" s="13">
        <v>1451.71</v>
      </c>
      <c r="C569" s="13">
        <v>1876711.5655799999</v>
      </c>
      <c r="D569" s="13">
        <v>1451.71</v>
      </c>
      <c r="E569" s="13">
        <v>1876711.5655799999</v>
      </c>
      <c r="F569" s="55">
        <v>24.039899999999999</v>
      </c>
      <c r="G569" s="13">
        <v>21277.254631</v>
      </c>
      <c r="H569" s="86">
        <f t="shared" si="69"/>
        <v>1.1337519851871451E-2</v>
      </c>
      <c r="I569" s="13">
        <v>1451.71</v>
      </c>
      <c r="J569" s="13">
        <v>1876711.5655799999</v>
      </c>
      <c r="K569" s="55">
        <v>18.9115</v>
      </c>
      <c r="L569" s="13">
        <v>17030.804389000001</v>
      </c>
      <c r="M569" s="38">
        <f t="shared" si="68"/>
        <v>9.0748118684591851E-3</v>
      </c>
      <c r="N569" s="39">
        <f t="shared" si="66"/>
        <v>-5.1283999999999992</v>
      </c>
    </row>
    <row r="570" spans="1:14" ht="15" customHeight="1" x14ac:dyDescent="0.3">
      <c r="A570" s="80" t="s">
        <v>467</v>
      </c>
      <c r="B570" s="13">
        <v>793.05200000000002</v>
      </c>
      <c r="C570" s="13">
        <v>475548.02071499999</v>
      </c>
      <c r="D570" s="13">
        <v>793.05200000000002</v>
      </c>
      <c r="E570" s="13">
        <v>475548.02071499999</v>
      </c>
      <c r="F570" s="55">
        <v>18.645199999999999</v>
      </c>
      <c r="G570" s="13">
        <v>8332.9379439999993</v>
      </c>
      <c r="H570" s="86">
        <f t="shared" si="69"/>
        <v>1.752281069632293E-2</v>
      </c>
      <c r="I570" s="13">
        <v>793.05200000000002</v>
      </c>
      <c r="J570" s="13">
        <v>475548.02071499999</v>
      </c>
      <c r="K570" s="55">
        <v>17.342700000000001</v>
      </c>
      <c r="L570" s="13">
        <v>8057.5603739999997</v>
      </c>
      <c r="M570" s="38">
        <f t="shared" si="68"/>
        <v>1.6943736537658655E-2</v>
      </c>
      <c r="N570" s="39">
        <f t="shared" si="66"/>
        <v>-1.3024999999999984</v>
      </c>
    </row>
    <row r="571" spans="1:14" ht="15" customHeight="1" x14ac:dyDescent="0.3">
      <c r="A571" s="80" t="s">
        <v>468</v>
      </c>
      <c r="B571" s="13">
        <v>611.37599999999998</v>
      </c>
      <c r="C571" s="13">
        <v>440865.49157700001</v>
      </c>
      <c r="D571" s="13">
        <v>611.37599999999998</v>
      </c>
      <c r="E571" s="13">
        <v>440865.49157700001</v>
      </c>
      <c r="F571" s="55">
        <v>1.07569</v>
      </c>
      <c r="G571" s="13">
        <v>596.98660800000005</v>
      </c>
      <c r="H571" s="86">
        <f t="shared" si="69"/>
        <v>1.3541241476273099E-3</v>
      </c>
      <c r="I571" s="13">
        <v>611.37599999999998</v>
      </c>
      <c r="J571" s="13">
        <v>440865.49157700001</v>
      </c>
      <c r="K571" s="36">
        <v>0</v>
      </c>
      <c r="L571" s="36">
        <v>0</v>
      </c>
      <c r="M571" s="36">
        <v>0</v>
      </c>
      <c r="N571" s="39">
        <f t="shared" si="66"/>
        <v>-1.07569</v>
      </c>
    </row>
    <row r="572" spans="1:14" ht="15" customHeight="1" x14ac:dyDescent="0.3">
      <c r="A572" s="74" t="s">
        <v>470</v>
      </c>
      <c r="B572" s="75">
        <v>3646.1729999999998</v>
      </c>
      <c r="C572" s="75">
        <v>3978886.2041450003</v>
      </c>
      <c r="D572" s="75">
        <v>3646.1729999999998</v>
      </c>
      <c r="E572" s="75">
        <v>3978886.2041450003</v>
      </c>
      <c r="F572" s="84">
        <v>143.46412000000001</v>
      </c>
      <c r="G572" s="75">
        <v>111342.076057</v>
      </c>
      <c r="H572" s="85">
        <f>G572/E572</f>
        <v>2.7983227050074846E-2</v>
      </c>
      <c r="I572" s="75">
        <v>3646.1729999999998</v>
      </c>
      <c r="J572" s="75">
        <v>3978886.2041450003</v>
      </c>
      <c r="K572" s="84">
        <v>114.23033</v>
      </c>
      <c r="L572" s="75">
        <v>76883.728382000001</v>
      </c>
      <c r="M572" s="78">
        <f>L572/J572</f>
        <v>1.9322927180452275E-2</v>
      </c>
      <c r="N572" s="79">
        <f>K572-F572</f>
        <v>-29.233790000000013</v>
      </c>
    </row>
    <row r="573" spans="1:14" ht="15" customHeight="1" x14ac:dyDescent="0.3">
      <c r="A573" s="80" t="s">
        <v>469</v>
      </c>
      <c r="B573" s="13">
        <v>579.99900000000002</v>
      </c>
      <c r="C573" s="13">
        <v>822910.857968</v>
      </c>
      <c r="D573" s="13">
        <v>579.99900000000002</v>
      </c>
      <c r="E573" s="13">
        <v>822910.857968</v>
      </c>
      <c r="F573" s="55">
        <v>37.871299999999998</v>
      </c>
      <c r="G573" s="13">
        <v>32291.175621999999</v>
      </c>
      <c r="H573" s="86">
        <f t="shared" si="69"/>
        <v>3.9240186600206076E-2</v>
      </c>
      <c r="I573" s="13">
        <v>579.99900000000002</v>
      </c>
      <c r="J573" s="13">
        <v>822910.857968</v>
      </c>
      <c r="K573" s="55">
        <v>51.337000000000003</v>
      </c>
      <c r="L573" s="13">
        <v>31771.485416</v>
      </c>
      <c r="M573" s="38">
        <f t="shared" si="68"/>
        <v>3.8608659866820563E-2</v>
      </c>
      <c r="N573" s="39">
        <f t="shared" si="66"/>
        <v>13.465700000000005</v>
      </c>
    </row>
    <row r="574" spans="1:14" ht="15" customHeight="1" x14ac:dyDescent="0.3">
      <c r="A574" s="80" t="s">
        <v>471</v>
      </c>
      <c r="B574" s="13">
        <v>838.04100000000005</v>
      </c>
      <c r="C574" s="13">
        <v>611589.63871500001</v>
      </c>
      <c r="D574" s="13">
        <v>838.04100000000005</v>
      </c>
      <c r="E574" s="13">
        <v>611589.63871500001</v>
      </c>
      <c r="F574" s="55">
        <v>67.021799999999999</v>
      </c>
      <c r="G574" s="13">
        <v>38068.687054000002</v>
      </c>
      <c r="H574" s="86">
        <f t="shared" si="69"/>
        <v>6.2245474161376303E-2</v>
      </c>
      <c r="I574" s="13">
        <v>838.04100000000005</v>
      </c>
      <c r="J574" s="13">
        <v>611589.63871500001</v>
      </c>
      <c r="K574" s="55">
        <v>39.6402</v>
      </c>
      <c r="L574" s="13">
        <v>21607.550707999999</v>
      </c>
      <c r="M574" s="38">
        <f t="shared" si="68"/>
        <v>3.5330145149939485E-2</v>
      </c>
      <c r="N574" s="39">
        <f t="shared" si="66"/>
        <v>-27.381599999999999</v>
      </c>
    </row>
    <row r="575" spans="1:14" ht="15" customHeight="1" x14ac:dyDescent="0.3">
      <c r="A575" s="80" t="s">
        <v>472</v>
      </c>
      <c r="B575" s="13">
        <v>577.35799999999995</v>
      </c>
      <c r="C575" s="13">
        <v>427029.26581200003</v>
      </c>
      <c r="D575" s="13">
        <v>577.35799999999995</v>
      </c>
      <c r="E575" s="13">
        <v>427029.26581200003</v>
      </c>
      <c r="F575" s="55">
        <v>2.2115200000000002</v>
      </c>
      <c r="G575" s="13">
        <v>1188.1064429999999</v>
      </c>
      <c r="H575" s="86">
        <f t="shared" si="69"/>
        <v>2.7822599950867648E-3</v>
      </c>
      <c r="I575" s="13">
        <v>577.35799999999995</v>
      </c>
      <c r="J575" s="13">
        <v>427029.26581200003</v>
      </c>
      <c r="K575" s="55">
        <v>2.03898</v>
      </c>
      <c r="L575" s="13">
        <v>1238.6606830000001</v>
      </c>
      <c r="M575" s="38">
        <f t="shared" si="68"/>
        <v>2.9006458858145834E-3</v>
      </c>
      <c r="N575" s="39">
        <f t="shared" si="66"/>
        <v>-0.17254000000000014</v>
      </c>
    </row>
    <row r="576" spans="1:14" ht="15" customHeight="1" x14ac:dyDescent="0.3">
      <c r="A576" s="80" t="s">
        <v>473</v>
      </c>
      <c r="B576" s="13">
        <v>388.21499999999997</v>
      </c>
      <c r="C576" s="13">
        <v>296630.15045000002</v>
      </c>
      <c r="D576" s="13">
        <v>388.21499999999997</v>
      </c>
      <c r="E576" s="13">
        <v>296630.15045000002</v>
      </c>
      <c r="F576" s="55">
        <v>11.527699999999999</v>
      </c>
      <c r="G576" s="13">
        <v>10267.136864</v>
      </c>
      <c r="H576" s="86">
        <f t="shared" si="69"/>
        <v>3.4612586914797218E-2</v>
      </c>
      <c r="I576" s="13">
        <v>388.21499999999997</v>
      </c>
      <c r="J576" s="13">
        <v>296630.15045000002</v>
      </c>
      <c r="K576" s="55">
        <v>11.4964</v>
      </c>
      <c r="L576" s="13">
        <v>7133.730004</v>
      </c>
      <c r="M576" s="38">
        <f t="shared" si="68"/>
        <v>2.4049241094264494E-2</v>
      </c>
      <c r="N576" s="39">
        <f t="shared" si="66"/>
        <v>-3.1299999999999883E-2</v>
      </c>
    </row>
    <row r="577" spans="1:14" ht="15" customHeight="1" x14ac:dyDescent="0.3">
      <c r="A577" s="80" t="s">
        <v>470</v>
      </c>
      <c r="B577" s="13">
        <v>1262.56</v>
      </c>
      <c r="C577" s="13">
        <v>1820726.2912000001</v>
      </c>
      <c r="D577" s="13">
        <v>1262.56</v>
      </c>
      <c r="E577" s="13">
        <v>1820726.2912000001</v>
      </c>
      <c r="F577" s="55">
        <v>24.831800000000001</v>
      </c>
      <c r="G577" s="13">
        <v>29526.970074000001</v>
      </c>
      <c r="H577" s="86">
        <f t="shared" si="69"/>
        <v>1.6217138301737509E-2</v>
      </c>
      <c r="I577" s="13">
        <v>1262.56</v>
      </c>
      <c r="J577" s="13">
        <v>1820726.2912000001</v>
      </c>
      <c r="K577" s="55">
        <v>9.7177500000000006</v>
      </c>
      <c r="L577" s="13">
        <v>15132.301571</v>
      </c>
      <c r="M577" s="38">
        <f t="shared" si="68"/>
        <v>8.3111347620660973E-3</v>
      </c>
      <c r="N577" s="39">
        <f t="shared" si="66"/>
        <v>-15.114050000000001</v>
      </c>
    </row>
    <row r="578" spans="1:14" ht="15" customHeight="1" x14ac:dyDescent="0.3">
      <c r="A578" s="74" t="s">
        <v>475</v>
      </c>
      <c r="B578" s="75">
        <v>3086.3109999999997</v>
      </c>
      <c r="C578" s="75">
        <v>4727834.2940499997</v>
      </c>
      <c r="D578" s="75">
        <v>3086.3109999999997</v>
      </c>
      <c r="E578" s="75">
        <v>4727834.2940499997</v>
      </c>
      <c r="F578" s="84">
        <v>384.12909999999999</v>
      </c>
      <c r="G578" s="75">
        <v>407875.742822</v>
      </c>
      <c r="H578" s="85">
        <f>G578/E578</f>
        <v>8.6271158728069938E-2</v>
      </c>
      <c r="I578" s="75">
        <v>3086.3109999999997</v>
      </c>
      <c r="J578" s="75">
        <v>4727834.2940499997</v>
      </c>
      <c r="K578" s="84">
        <v>142.78586000000001</v>
      </c>
      <c r="L578" s="75">
        <v>158891.129594</v>
      </c>
      <c r="M578" s="78">
        <f t="shared" si="68"/>
        <v>3.3607592760593406E-2</v>
      </c>
      <c r="N578" s="79">
        <f>K578-F578</f>
        <v>-241.34323999999998</v>
      </c>
    </row>
    <row r="579" spans="1:14" ht="15" customHeight="1" x14ac:dyDescent="0.3">
      <c r="A579" s="80" t="s">
        <v>474</v>
      </c>
      <c r="B579" s="13">
        <v>698.1</v>
      </c>
      <c r="C579" s="13">
        <v>1033695.16954</v>
      </c>
      <c r="D579" s="13">
        <v>698.1</v>
      </c>
      <c r="E579" s="13">
        <v>1033695.16954</v>
      </c>
      <c r="F579" s="55">
        <v>18.052900000000001</v>
      </c>
      <c r="G579" s="13">
        <v>17009.038883000001</v>
      </c>
      <c r="H579" s="86">
        <f t="shared" si="69"/>
        <v>1.645459840019289E-2</v>
      </c>
      <c r="I579" s="13">
        <v>698.1</v>
      </c>
      <c r="J579" s="13">
        <v>1033695.16954</v>
      </c>
      <c r="K579" s="55">
        <v>5.1119599999999998</v>
      </c>
      <c r="L579" s="13">
        <v>5520.0857349999997</v>
      </c>
      <c r="M579" s="38">
        <f t="shared" si="68"/>
        <v>5.3401485250786918E-3</v>
      </c>
      <c r="N579" s="39">
        <f t="shared" si="66"/>
        <v>-12.940940000000001</v>
      </c>
    </row>
    <row r="580" spans="1:14" ht="15" customHeight="1" x14ac:dyDescent="0.3">
      <c r="A580" s="80" t="s">
        <v>476</v>
      </c>
      <c r="B580" s="13">
        <v>1013.21</v>
      </c>
      <c r="C580" s="13">
        <v>1063181.68251</v>
      </c>
      <c r="D580" s="13">
        <v>1013.21</v>
      </c>
      <c r="E580" s="13">
        <v>1063181.68251</v>
      </c>
      <c r="F580" s="55">
        <v>145.90899999999999</v>
      </c>
      <c r="G580" s="13">
        <v>130426.72715799999</v>
      </c>
      <c r="H580" s="86">
        <f t="shared" si="69"/>
        <v>0.12267585992460253</v>
      </c>
      <c r="I580" s="13">
        <v>1013.21</v>
      </c>
      <c r="J580" s="13">
        <v>1063181.68251</v>
      </c>
      <c r="K580" s="55">
        <v>42.56</v>
      </c>
      <c r="L580" s="13">
        <v>38466.521911999997</v>
      </c>
      <c r="M580" s="38">
        <f t="shared" si="68"/>
        <v>3.6180572469219713E-2</v>
      </c>
      <c r="N580" s="39">
        <f t="shared" si="66"/>
        <v>-103.34899999999999</v>
      </c>
    </row>
    <row r="581" spans="1:14" ht="15" customHeight="1" x14ac:dyDescent="0.3">
      <c r="A581" s="80" t="s">
        <v>477</v>
      </c>
      <c r="B581" s="13">
        <v>447.37700000000001</v>
      </c>
      <c r="C581" s="13">
        <v>612584.08605000004</v>
      </c>
      <c r="D581" s="13">
        <v>447.37700000000001</v>
      </c>
      <c r="E581" s="13">
        <v>612584.08605000004</v>
      </c>
      <c r="F581" s="55">
        <v>62.083199999999998</v>
      </c>
      <c r="G581" s="13">
        <v>62314.209232000001</v>
      </c>
      <c r="H581" s="86">
        <f t="shared" si="69"/>
        <v>0.10172351951518672</v>
      </c>
      <c r="I581" s="13">
        <v>447.37700000000001</v>
      </c>
      <c r="J581" s="13">
        <v>612584.08605000004</v>
      </c>
      <c r="K581" s="55">
        <v>18.938400000000001</v>
      </c>
      <c r="L581" s="13">
        <v>14851.834075999999</v>
      </c>
      <c r="M581" s="38">
        <f t="shared" si="68"/>
        <v>2.4244563994089408E-2</v>
      </c>
      <c r="N581" s="39">
        <f t="shared" si="66"/>
        <v>-43.144799999999996</v>
      </c>
    </row>
    <row r="582" spans="1:14" ht="15" customHeight="1" x14ac:dyDescent="0.3">
      <c r="A582" s="80" t="s">
        <v>475</v>
      </c>
      <c r="B582" s="13">
        <v>927.62400000000002</v>
      </c>
      <c r="C582" s="13">
        <v>2018373.35595</v>
      </c>
      <c r="D582" s="13">
        <v>927.62400000000002</v>
      </c>
      <c r="E582" s="13">
        <v>2018373.35595</v>
      </c>
      <c r="F582" s="55">
        <v>158.084</v>
      </c>
      <c r="G582" s="13">
        <v>198125.76754900001</v>
      </c>
      <c r="H582" s="86">
        <f t="shared" si="69"/>
        <v>9.816110927393161E-2</v>
      </c>
      <c r="I582" s="13">
        <v>927.62400000000002</v>
      </c>
      <c r="J582" s="13">
        <v>2018373.35595</v>
      </c>
      <c r="K582" s="55">
        <v>76.1755</v>
      </c>
      <c r="L582" s="13">
        <v>100052.687871</v>
      </c>
      <c r="M582" s="38">
        <f t="shared" si="68"/>
        <v>4.9570951566543842E-2</v>
      </c>
      <c r="N582" s="39">
        <f t="shared" si="66"/>
        <v>-81.908500000000004</v>
      </c>
    </row>
    <row r="583" spans="1:14" ht="15" customHeight="1" x14ac:dyDescent="0.3">
      <c r="A583" s="74" t="s">
        <v>480</v>
      </c>
      <c r="B583" s="75">
        <v>3087.835</v>
      </c>
      <c r="C583" s="75">
        <v>2813941.4364029998</v>
      </c>
      <c r="D583" s="75">
        <v>3087.835</v>
      </c>
      <c r="E583" s="75">
        <v>2813941.4364029998</v>
      </c>
      <c r="F583" s="76">
        <v>53.190600000000003</v>
      </c>
      <c r="G583" s="77">
        <v>27408.618288000001</v>
      </c>
      <c r="H583" s="85">
        <f>G583/E583</f>
        <v>9.7402944970439199E-3</v>
      </c>
      <c r="I583" s="75">
        <v>3087.835</v>
      </c>
      <c r="J583" s="75">
        <v>2813941.4364029998</v>
      </c>
      <c r="K583" s="76">
        <v>64.483358999999993</v>
      </c>
      <c r="L583" s="77">
        <v>43276.578877</v>
      </c>
      <c r="M583" s="78">
        <f t="shared" si="68"/>
        <v>1.5379345965465262E-2</v>
      </c>
      <c r="N583" s="79">
        <f>K583-F583</f>
        <v>11.29275899999999</v>
      </c>
    </row>
    <row r="584" spans="1:14" ht="15" customHeight="1" x14ac:dyDescent="0.3">
      <c r="A584" s="80" t="s">
        <v>479</v>
      </c>
      <c r="B584" s="13">
        <v>694.18899999999996</v>
      </c>
      <c r="C584" s="13">
        <v>858791.05995200004</v>
      </c>
      <c r="D584" s="13">
        <v>694.18899999999996</v>
      </c>
      <c r="E584" s="13">
        <v>858791.05995200004</v>
      </c>
      <c r="F584" s="36">
        <v>0</v>
      </c>
      <c r="G584" s="36">
        <v>0</v>
      </c>
      <c r="H584" s="36">
        <v>0</v>
      </c>
      <c r="I584" s="13">
        <v>694.18899999999996</v>
      </c>
      <c r="J584" s="13">
        <v>858791.05995200004</v>
      </c>
      <c r="K584" s="36">
        <v>8.1959400000000002</v>
      </c>
      <c r="L584" s="37">
        <v>14524.878575000001</v>
      </c>
      <c r="M584" s="38">
        <f t="shared" si="68"/>
        <v>1.6913169282190516E-2</v>
      </c>
      <c r="N584" s="39">
        <f t="shared" si="66"/>
        <v>8.1959400000000002</v>
      </c>
    </row>
    <row r="585" spans="1:14" ht="15" customHeight="1" x14ac:dyDescent="0.3">
      <c r="A585" s="80" t="s">
        <v>481</v>
      </c>
      <c r="B585" s="13">
        <v>910.125</v>
      </c>
      <c r="C585" s="13">
        <v>675862.47813800001</v>
      </c>
      <c r="D585" s="13">
        <v>910.125</v>
      </c>
      <c r="E585" s="13">
        <v>675862.47813800001</v>
      </c>
      <c r="F585" s="36">
        <v>53.190600000000003</v>
      </c>
      <c r="G585" s="37">
        <v>27408.618288000001</v>
      </c>
      <c r="H585" s="86">
        <f t="shared" si="69"/>
        <v>4.0553543323651728E-2</v>
      </c>
      <c r="I585" s="13">
        <v>910.125</v>
      </c>
      <c r="J585" s="13">
        <v>675862.47813800001</v>
      </c>
      <c r="K585" s="36">
        <v>56.046399999999998</v>
      </c>
      <c r="L585" s="37">
        <v>28628.489068999999</v>
      </c>
      <c r="M585" s="38">
        <f>L585/J585</f>
        <v>4.2358453080383211E-2</v>
      </c>
      <c r="N585" s="39">
        <f t="shared" ref="N585:N648" si="70">K585-F585</f>
        <v>2.855799999999995</v>
      </c>
    </row>
    <row r="586" spans="1:14" ht="15" customHeight="1" x14ac:dyDescent="0.3">
      <c r="A586" s="80" t="s">
        <v>482</v>
      </c>
      <c r="B586" s="13">
        <v>349.58100000000002</v>
      </c>
      <c r="C586" s="13">
        <v>343806.672502</v>
      </c>
      <c r="D586" s="13">
        <v>349.58100000000002</v>
      </c>
      <c r="E586" s="13">
        <v>343806.672502</v>
      </c>
      <c r="F586" s="36">
        <v>0</v>
      </c>
      <c r="G586" s="36">
        <v>0</v>
      </c>
      <c r="H586" s="36">
        <v>0</v>
      </c>
      <c r="I586" s="36">
        <v>0</v>
      </c>
      <c r="J586" s="36">
        <v>0</v>
      </c>
      <c r="K586" s="36">
        <v>0</v>
      </c>
      <c r="L586" s="36">
        <v>0</v>
      </c>
      <c r="M586" s="36">
        <v>0</v>
      </c>
      <c r="N586" s="39">
        <f t="shared" si="70"/>
        <v>0</v>
      </c>
    </row>
    <row r="587" spans="1:14" ht="15" customHeight="1" x14ac:dyDescent="0.3">
      <c r="A587" s="80" t="s">
        <v>480</v>
      </c>
      <c r="B587" s="13">
        <v>1133.94</v>
      </c>
      <c r="C587" s="13">
        <v>935481.22581099998</v>
      </c>
      <c r="D587" s="13">
        <v>1133.94</v>
      </c>
      <c r="E587" s="13">
        <v>935481.22581099998</v>
      </c>
      <c r="F587" s="36">
        <v>0</v>
      </c>
      <c r="G587" s="36">
        <v>0</v>
      </c>
      <c r="H587" s="36">
        <v>0</v>
      </c>
      <c r="I587" s="13">
        <v>1133.94</v>
      </c>
      <c r="J587" s="13">
        <v>935481.22581099998</v>
      </c>
      <c r="K587" s="36">
        <v>0.24101900000000001</v>
      </c>
      <c r="L587" s="37">
        <v>123.21123299999999</v>
      </c>
      <c r="M587" s="38">
        <f t="shared" si="68"/>
        <v>1.3170893183151169E-4</v>
      </c>
      <c r="N587" s="39">
        <f t="shared" si="70"/>
        <v>0.24101900000000001</v>
      </c>
    </row>
    <row r="588" spans="1:14" ht="15" customHeight="1" x14ac:dyDescent="0.3">
      <c r="A588" s="74" t="s">
        <v>484</v>
      </c>
      <c r="B588" s="75">
        <v>4508.04</v>
      </c>
      <c r="C588" s="75">
        <v>3627924.9333899999</v>
      </c>
      <c r="D588" s="75">
        <v>4508.04</v>
      </c>
      <c r="E588" s="75">
        <v>3627924.9333899999</v>
      </c>
      <c r="F588" s="76">
        <v>8.1952400000000001</v>
      </c>
      <c r="G588" s="77">
        <v>3342.8909980000003</v>
      </c>
      <c r="H588" s="85">
        <f>G588/E588</f>
        <v>9.2143334257920864E-4</v>
      </c>
      <c r="I588" s="75">
        <v>4508.04</v>
      </c>
      <c r="J588" s="75">
        <v>3627924.9333899999</v>
      </c>
      <c r="K588" s="76">
        <v>17.267330000000001</v>
      </c>
      <c r="L588" s="77">
        <v>8995.7538290000011</v>
      </c>
      <c r="M588" s="78">
        <f t="shared" si="68"/>
        <v>2.4795865389072983E-3</v>
      </c>
      <c r="N588" s="79">
        <f>K588-F588</f>
        <v>9.0720900000000011</v>
      </c>
    </row>
    <row r="589" spans="1:14" ht="15" customHeight="1" x14ac:dyDescent="0.3">
      <c r="A589" s="80" t="s">
        <v>483</v>
      </c>
      <c r="B589" s="13">
        <v>1499.41</v>
      </c>
      <c r="C589" s="13">
        <v>1267440.4887300001</v>
      </c>
      <c r="D589" s="13">
        <v>1499.41</v>
      </c>
      <c r="E589" s="13">
        <v>1267440.4887300001</v>
      </c>
      <c r="F589" s="36">
        <v>0</v>
      </c>
      <c r="G589" s="36">
        <v>0</v>
      </c>
      <c r="H589" s="36">
        <v>0</v>
      </c>
      <c r="I589" s="13">
        <v>1499.41</v>
      </c>
      <c r="J589" s="13">
        <v>1267440.4887300001</v>
      </c>
      <c r="K589" s="36">
        <v>1.2357800000000001</v>
      </c>
      <c r="L589" s="37">
        <v>508.34217000000001</v>
      </c>
      <c r="M589" s="38">
        <f t="shared" si="68"/>
        <v>4.0107774252136184E-4</v>
      </c>
      <c r="N589" s="39">
        <f t="shared" si="70"/>
        <v>1.2357800000000001</v>
      </c>
    </row>
    <row r="590" spans="1:14" ht="15" customHeight="1" x14ac:dyDescent="0.3">
      <c r="A590" s="80" t="s">
        <v>485</v>
      </c>
      <c r="B590" s="13">
        <v>1607.6</v>
      </c>
      <c r="C590" s="13">
        <v>1223788.3270700001</v>
      </c>
      <c r="D590" s="13">
        <v>1607.6</v>
      </c>
      <c r="E590" s="13">
        <v>1223788.3270700001</v>
      </c>
      <c r="F590" s="36">
        <v>1.0991599999999999</v>
      </c>
      <c r="G590" s="37">
        <v>510.308832</v>
      </c>
      <c r="H590" s="86">
        <f t="shared" si="69"/>
        <v>4.1699109291374258E-4</v>
      </c>
      <c r="I590" s="13">
        <v>1607.6</v>
      </c>
      <c r="J590" s="13">
        <v>1223788.3270700001</v>
      </c>
      <c r="K590" s="36">
        <v>5.9419500000000003</v>
      </c>
      <c r="L590" s="37">
        <v>3418.181619</v>
      </c>
      <c r="M590" s="38">
        <f t="shared" si="68"/>
        <v>2.7931150701394798E-3</v>
      </c>
      <c r="N590" s="39">
        <f t="shared" si="70"/>
        <v>4.8427900000000008</v>
      </c>
    </row>
    <row r="591" spans="1:14" ht="15" customHeight="1" thickBot="1" x14ac:dyDescent="0.35">
      <c r="A591" s="89" t="s">
        <v>484</v>
      </c>
      <c r="B591" s="42">
        <v>1401.03</v>
      </c>
      <c r="C591" s="42">
        <v>1136696.1175899999</v>
      </c>
      <c r="D591" s="42">
        <v>1401.03</v>
      </c>
      <c r="E591" s="42">
        <v>1136696.1175899999</v>
      </c>
      <c r="F591" s="43">
        <v>7.0960799999999997</v>
      </c>
      <c r="G591" s="44">
        <v>2832.5821660000001</v>
      </c>
      <c r="H591" s="99">
        <f t="shared" si="69"/>
        <v>2.4919432046672098E-3</v>
      </c>
      <c r="I591" s="42">
        <v>1401.03</v>
      </c>
      <c r="J591" s="42">
        <v>1136696.1175899999</v>
      </c>
      <c r="K591" s="43">
        <v>10.089600000000001</v>
      </c>
      <c r="L591" s="44">
        <v>5069.2300400000004</v>
      </c>
      <c r="M591" s="45">
        <f t="shared" si="68"/>
        <v>4.4596176247594472E-3</v>
      </c>
      <c r="N591" s="39">
        <f t="shared" si="70"/>
        <v>2.9935200000000011</v>
      </c>
    </row>
    <row r="592" spans="1:14" ht="15" customHeight="1" x14ac:dyDescent="0.3">
      <c r="A592" s="91" t="s">
        <v>138</v>
      </c>
      <c r="B592" s="92">
        <v>140948.29760999992</v>
      </c>
      <c r="C592" s="92">
        <v>50520994.356756978</v>
      </c>
      <c r="D592" s="92">
        <v>139112.16280999995</v>
      </c>
      <c r="E592" s="92">
        <v>49707304.049851984</v>
      </c>
      <c r="F592" s="110">
        <v>44987.070481000002</v>
      </c>
      <c r="G592" s="111">
        <v>17101345.886629999</v>
      </c>
      <c r="H592" s="94">
        <f>G592/E592</f>
        <v>0.344040905326084</v>
      </c>
      <c r="I592" s="92">
        <v>140772.95960999993</v>
      </c>
      <c r="J592" s="92">
        <v>50511501.486452959</v>
      </c>
      <c r="K592" s="110">
        <v>42874.417716999982</v>
      </c>
      <c r="L592" s="111">
        <v>16859157.037380002</v>
      </c>
      <c r="M592" s="95">
        <f t="shared" si="68"/>
        <v>0.33376867725663589</v>
      </c>
      <c r="N592" s="112">
        <f t="shared" si="70"/>
        <v>-2112.6527640000204</v>
      </c>
    </row>
    <row r="593" spans="1:14" ht="15" customHeight="1" x14ac:dyDescent="0.3">
      <c r="A593" s="74" t="s">
        <v>486</v>
      </c>
      <c r="B593" s="75">
        <v>6569.847999999999</v>
      </c>
      <c r="C593" s="75">
        <v>1843129.219274</v>
      </c>
      <c r="D593" s="75">
        <v>6569.3280000000004</v>
      </c>
      <c r="E593" s="75">
        <v>1842976.1127310002</v>
      </c>
      <c r="F593" s="84">
        <v>4000.1610000000001</v>
      </c>
      <c r="G593" s="75">
        <v>967712.17319799995</v>
      </c>
      <c r="H593" s="85">
        <f>G593/E593</f>
        <v>0.52508123491845105</v>
      </c>
      <c r="I593" s="75">
        <v>6569.7280000000001</v>
      </c>
      <c r="J593" s="75">
        <v>1843101.2527630001</v>
      </c>
      <c r="K593" s="84">
        <v>3335.5009999999997</v>
      </c>
      <c r="L593" s="75">
        <v>791685.97106600006</v>
      </c>
      <c r="M593" s="78">
        <f t="shared" si="68"/>
        <v>0.42954014049916173</v>
      </c>
      <c r="N593" s="79">
        <f t="shared" si="70"/>
        <v>-664.66000000000031</v>
      </c>
    </row>
    <row r="594" spans="1:14" ht="15" customHeight="1" x14ac:dyDescent="0.3">
      <c r="A594" s="80" t="s">
        <v>486</v>
      </c>
      <c r="B594" s="13">
        <v>1782.43</v>
      </c>
      <c r="C594" s="13">
        <v>489507.17041999998</v>
      </c>
      <c r="D594" s="13">
        <v>1782.05</v>
      </c>
      <c r="E594" s="13">
        <v>489423.98725200002</v>
      </c>
      <c r="F594" s="55">
        <v>948.78899999999999</v>
      </c>
      <c r="G594" s="13">
        <v>242439.62563299999</v>
      </c>
      <c r="H594" s="86">
        <f t="shared" ref="H594:H598" si="71">G594/E594</f>
        <v>0.4953570563515719</v>
      </c>
      <c r="I594" s="13">
        <v>1782.43</v>
      </c>
      <c r="J594" s="13">
        <v>489507.17041999998</v>
      </c>
      <c r="K594" s="55">
        <v>829.66600000000005</v>
      </c>
      <c r="L594" s="13">
        <v>206837.15670699999</v>
      </c>
      <c r="M594" s="83">
        <f t="shared" si="68"/>
        <v>0.42254162800012207</v>
      </c>
      <c r="N594" s="39">
        <f t="shared" si="70"/>
        <v>-119.12299999999993</v>
      </c>
    </row>
    <row r="595" spans="1:14" ht="15" customHeight="1" x14ac:dyDescent="0.3">
      <c r="A595" s="80" t="s">
        <v>487</v>
      </c>
      <c r="B595" s="13">
        <v>1053.52</v>
      </c>
      <c r="C595" s="13">
        <v>472184.81730599998</v>
      </c>
      <c r="D595" s="13">
        <v>1053.4000000000001</v>
      </c>
      <c r="E595" s="13">
        <v>472116.857617</v>
      </c>
      <c r="F595" s="55">
        <v>516.80999999999995</v>
      </c>
      <c r="G595" s="13">
        <v>203003.904373</v>
      </c>
      <c r="H595" s="86">
        <f t="shared" si="71"/>
        <v>0.42998656179670852</v>
      </c>
      <c r="I595" s="13">
        <v>1053.4000000000001</v>
      </c>
      <c r="J595" s="13">
        <v>472156.85079499998</v>
      </c>
      <c r="K595" s="55">
        <v>444.06299999999999</v>
      </c>
      <c r="L595" s="13">
        <v>176498.35305400001</v>
      </c>
      <c r="M595" s="83">
        <f t="shared" si="68"/>
        <v>0.37381296651063878</v>
      </c>
      <c r="N595" s="39">
        <f t="shared" si="70"/>
        <v>-72.746999999999957</v>
      </c>
    </row>
    <row r="596" spans="1:14" ht="15" customHeight="1" x14ac:dyDescent="0.3">
      <c r="A596" s="80" t="s">
        <v>488</v>
      </c>
      <c r="B596" s="13">
        <v>1813.32</v>
      </c>
      <c r="C596" s="13">
        <v>324882.40016199998</v>
      </c>
      <c r="D596" s="13">
        <v>1813.3</v>
      </c>
      <c r="E596" s="13">
        <v>324880.436476</v>
      </c>
      <c r="F596" s="55">
        <v>1477.29</v>
      </c>
      <c r="G596" s="13">
        <v>242225.740853</v>
      </c>
      <c r="H596" s="86">
        <f t="shared" si="71"/>
        <v>0.74558426318444704</v>
      </c>
      <c r="I596" s="13">
        <v>1813.32</v>
      </c>
      <c r="J596" s="13">
        <v>324882.40016199998</v>
      </c>
      <c r="K596" s="55">
        <v>1183.0999999999999</v>
      </c>
      <c r="L596" s="13">
        <v>177208.434331</v>
      </c>
      <c r="M596" s="83">
        <f t="shared" si="68"/>
        <v>0.54545409121157828</v>
      </c>
      <c r="N596" s="39">
        <f t="shared" si="70"/>
        <v>-294.19000000000005</v>
      </c>
    </row>
    <row r="597" spans="1:14" ht="15" customHeight="1" x14ac:dyDescent="0.3">
      <c r="A597" s="80" t="s">
        <v>489</v>
      </c>
      <c r="B597" s="13">
        <v>495.03800000000001</v>
      </c>
      <c r="C597" s="13">
        <v>149330.505764</v>
      </c>
      <c r="D597" s="13">
        <v>495.03800000000001</v>
      </c>
      <c r="E597" s="13">
        <v>149330.505764</v>
      </c>
      <c r="F597" s="55">
        <v>279.19799999999998</v>
      </c>
      <c r="G597" s="13">
        <v>80411.975953999994</v>
      </c>
      <c r="H597" s="86">
        <f t="shared" si="71"/>
        <v>0.53848324923697799</v>
      </c>
      <c r="I597" s="13">
        <v>495.03800000000001</v>
      </c>
      <c r="J597" s="13">
        <v>149330.505764</v>
      </c>
      <c r="K597" s="55">
        <v>202.21299999999999</v>
      </c>
      <c r="L597" s="13">
        <v>57146.665121999999</v>
      </c>
      <c r="M597" s="83">
        <f t="shared" si="68"/>
        <v>0.38268580709365474</v>
      </c>
      <c r="N597" s="39">
        <f t="shared" si="70"/>
        <v>-76.984999999999985</v>
      </c>
    </row>
    <row r="598" spans="1:14" ht="15" customHeight="1" x14ac:dyDescent="0.3">
      <c r="A598" s="80" t="s">
        <v>491</v>
      </c>
      <c r="B598" s="13">
        <v>1425.54</v>
      </c>
      <c r="C598" s="13">
        <v>407224.32562199997</v>
      </c>
      <c r="D598" s="13">
        <v>1425.54</v>
      </c>
      <c r="E598" s="13">
        <v>407224.32562199997</v>
      </c>
      <c r="F598" s="55">
        <v>778.07399999999996</v>
      </c>
      <c r="G598" s="13">
        <v>199630.926385</v>
      </c>
      <c r="H598" s="86">
        <f t="shared" si="71"/>
        <v>0.49022348082983747</v>
      </c>
      <c r="I598" s="13">
        <v>1425.54</v>
      </c>
      <c r="J598" s="13">
        <v>407224.32562199997</v>
      </c>
      <c r="K598" s="55">
        <v>676.45899999999995</v>
      </c>
      <c r="L598" s="13">
        <v>173995.361852</v>
      </c>
      <c r="M598" s="83">
        <f t="shared" si="68"/>
        <v>0.427271532922885</v>
      </c>
      <c r="N598" s="39">
        <f t="shared" si="70"/>
        <v>-101.61500000000001</v>
      </c>
    </row>
    <row r="599" spans="1:14" ht="15" customHeight="1" x14ac:dyDescent="0.3">
      <c r="A599" s="74" t="s">
        <v>137</v>
      </c>
      <c r="B599" s="75">
        <v>65.15401</v>
      </c>
      <c r="C599" s="75">
        <v>3468919.666274</v>
      </c>
      <c r="D599" s="75">
        <v>53.93141</v>
      </c>
      <c r="E599" s="75">
        <v>2900198.6795720002</v>
      </c>
      <c r="F599" s="113">
        <v>0</v>
      </c>
      <c r="G599" s="113">
        <v>0</v>
      </c>
      <c r="H599" s="113">
        <v>0</v>
      </c>
      <c r="I599" s="75">
        <v>65.15401</v>
      </c>
      <c r="J599" s="75">
        <v>3468919.666274</v>
      </c>
      <c r="K599" s="113">
        <v>0</v>
      </c>
      <c r="L599" s="113">
        <v>0</v>
      </c>
      <c r="M599" s="113">
        <v>0</v>
      </c>
      <c r="N599" s="79">
        <f t="shared" si="70"/>
        <v>0</v>
      </c>
    </row>
    <row r="600" spans="1:14" ht="15" customHeight="1" x14ac:dyDescent="0.3">
      <c r="A600" s="80" t="s">
        <v>492</v>
      </c>
      <c r="B600" s="13">
        <v>16.8688</v>
      </c>
      <c r="C600" s="13">
        <v>982883.73505400005</v>
      </c>
      <c r="D600" s="13">
        <v>15.746700000000001</v>
      </c>
      <c r="E600" s="13">
        <v>902813.13013499998</v>
      </c>
      <c r="F600" s="36">
        <v>0</v>
      </c>
      <c r="G600" s="36">
        <v>0</v>
      </c>
      <c r="H600" s="36">
        <v>0</v>
      </c>
      <c r="I600" s="13">
        <v>16.8688</v>
      </c>
      <c r="J600" s="13">
        <v>982883.73505400005</v>
      </c>
      <c r="K600" s="36">
        <v>0</v>
      </c>
      <c r="L600" s="36">
        <v>0</v>
      </c>
      <c r="M600" s="36">
        <v>0</v>
      </c>
      <c r="N600" s="39">
        <f t="shared" si="70"/>
        <v>0</v>
      </c>
    </row>
    <row r="601" spans="1:14" ht="15" customHeight="1" x14ac:dyDescent="0.3">
      <c r="A601" s="80" t="s">
        <v>136</v>
      </c>
      <c r="B601" s="13">
        <v>9.0347100000000005</v>
      </c>
      <c r="C601" s="13">
        <v>591266.40701299999</v>
      </c>
      <c r="D601" s="13">
        <v>8.5571099999999998</v>
      </c>
      <c r="E601" s="13">
        <v>558455.62161300005</v>
      </c>
      <c r="F601" s="36">
        <v>0</v>
      </c>
      <c r="G601" s="36">
        <v>0</v>
      </c>
      <c r="H601" s="36">
        <v>0</v>
      </c>
      <c r="I601" s="13">
        <v>9.0347100000000005</v>
      </c>
      <c r="J601" s="13">
        <v>591266.40701299999</v>
      </c>
      <c r="K601" s="36">
        <v>0</v>
      </c>
      <c r="L601" s="36">
        <v>0</v>
      </c>
      <c r="M601" s="36">
        <v>0</v>
      </c>
      <c r="N601" s="39">
        <f t="shared" si="70"/>
        <v>0</v>
      </c>
    </row>
    <row r="602" spans="1:14" ht="15" customHeight="1" x14ac:dyDescent="0.3">
      <c r="A602" s="80" t="s">
        <v>143</v>
      </c>
      <c r="B602" s="13">
        <v>23.571899999999999</v>
      </c>
      <c r="C602" s="13">
        <v>1049128.00431</v>
      </c>
      <c r="D602" s="13">
        <v>17.867699999999999</v>
      </c>
      <c r="E602" s="13">
        <v>781683.58077799994</v>
      </c>
      <c r="F602" s="36">
        <v>0</v>
      </c>
      <c r="G602" s="36">
        <v>0</v>
      </c>
      <c r="H602" s="36">
        <v>0</v>
      </c>
      <c r="I602" s="13">
        <v>23.571899999999999</v>
      </c>
      <c r="J602" s="13">
        <v>1049128.00431</v>
      </c>
      <c r="K602" s="36">
        <v>0</v>
      </c>
      <c r="L602" s="36">
        <v>0</v>
      </c>
      <c r="M602" s="36">
        <v>0</v>
      </c>
      <c r="N602" s="39">
        <f t="shared" si="70"/>
        <v>0</v>
      </c>
    </row>
    <row r="603" spans="1:14" ht="15" customHeight="1" x14ac:dyDescent="0.3">
      <c r="A603" s="80" t="s">
        <v>145</v>
      </c>
      <c r="B603" s="13">
        <v>15.678599999999999</v>
      </c>
      <c r="C603" s="13">
        <v>845641.51989700005</v>
      </c>
      <c r="D603" s="13">
        <v>11.7599</v>
      </c>
      <c r="E603" s="13">
        <v>657246.34704599995</v>
      </c>
      <c r="F603" s="36">
        <v>0</v>
      </c>
      <c r="G603" s="36">
        <v>0</v>
      </c>
      <c r="H603" s="36">
        <v>0</v>
      </c>
      <c r="I603" s="13">
        <v>15.678599999999999</v>
      </c>
      <c r="J603" s="13">
        <v>845641.51989700005</v>
      </c>
      <c r="K603" s="36">
        <v>0</v>
      </c>
      <c r="L603" s="36">
        <v>0</v>
      </c>
      <c r="M603" s="36">
        <v>0</v>
      </c>
      <c r="N603" s="39">
        <f t="shared" si="70"/>
        <v>0</v>
      </c>
    </row>
    <row r="604" spans="1:14" ht="15" customHeight="1" x14ac:dyDescent="0.3">
      <c r="A604" s="74" t="s">
        <v>493</v>
      </c>
      <c r="B604" s="75">
        <v>8015.5969999999998</v>
      </c>
      <c r="C604" s="75">
        <v>1846783.7820489998</v>
      </c>
      <c r="D604" s="75">
        <v>7955.7150000000001</v>
      </c>
      <c r="E604" s="75">
        <v>1841882.1139429999</v>
      </c>
      <c r="F604" s="84">
        <v>2597.0730000000003</v>
      </c>
      <c r="G604" s="75">
        <v>1239852.6585230001</v>
      </c>
      <c r="H604" s="85">
        <f>G604/E604</f>
        <v>0.67314441523556123</v>
      </c>
      <c r="I604" s="75">
        <v>7976.0369999999994</v>
      </c>
      <c r="J604" s="75">
        <v>1843920.0322519997</v>
      </c>
      <c r="K604" s="84">
        <v>2503.2269999999999</v>
      </c>
      <c r="L604" s="75">
        <v>1213532.2721230001</v>
      </c>
      <c r="M604" s="78">
        <f t="shared" si="68"/>
        <v>0.6581263020614293</v>
      </c>
      <c r="N604" s="79">
        <f t="shared" si="70"/>
        <v>-93.846000000000458</v>
      </c>
    </row>
    <row r="605" spans="1:14" ht="15" customHeight="1" x14ac:dyDescent="0.3">
      <c r="A605" s="80" t="s">
        <v>493</v>
      </c>
      <c r="B605" s="13">
        <v>782.8</v>
      </c>
      <c r="C605" s="13">
        <v>525513.29885899997</v>
      </c>
      <c r="D605" s="13">
        <v>782.8</v>
      </c>
      <c r="E605" s="13">
        <v>525513.29885899997</v>
      </c>
      <c r="F605" s="55">
        <v>539.16099999999994</v>
      </c>
      <c r="G605" s="13">
        <v>284124.73372999998</v>
      </c>
      <c r="H605" s="86">
        <f t="shared" ref="H605:H608" si="72">G605/E605</f>
        <v>0.54066135785125624</v>
      </c>
      <c r="I605" s="13">
        <v>782.8</v>
      </c>
      <c r="J605" s="13">
        <v>525513.29885899997</v>
      </c>
      <c r="K605" s="55">
        <v>508.61200000000002</v>
      </c>
      <c r="L605" s="13">
        <v>281531.48467600002</v>
      </c>
      <c r="M605" s="38">
        <f t="shared" si="68"/>
        <v>0.53572666055695295</v>
      </c>
      <c r="N605" s="39">
        <f t="shared" si="70"/>
        <v>-30.548999999999921</v>
      </c>
    </row>
    <row r="606" spans="1:14" ht="15" customHeight="1" x14ac:dyDescent="0.3">
      <c r="A606" s="80" t="s">
        <v>494</v>
      </c>
      <c r="B606" s="13">
        <v>3629.12</v>
      </c>
      <c r="C606" s="13">
        <v>368496.606853</v>
      </c>
      <c r="D606" s="13">
        <v>3585.05</v>
      </c>
      <c r="E606" s="13">
        <v>364461.99049400003</v>
      </c>
      <c r="F606" s="55">
        <v>562.64300000000003</v>
      </c>
      <c r="G606" s="13">
        <v>117536.818073</v>
      </c>
      <c r="H606" s="86">
        <f t="shared" si="72"/>
        <v>0.32249403542379806</v>
      </c>
      <c r="I606" s="13">
        <v>3595.14</v>
      </c>
      <c r="J606" s="13">
        <v>365918.60184299998</v>
      </c>
      <c r="K606" s="55">
        <v>535.98500000000001</v>
      </c>
      <c r="L606" s="13">
        <v>113022.843335</v>
      </c>
      <c r="M606" s="38">
        <f t="shared" ref="M606:M612" si="73">L606/J606</f>
        <v>0.30887427631649417</v>
      </c>
      <c r="N606" s="39">
        <f t="shared" si="70"/>
        <v>-26.658000000000015</v>
      </c>
    </row>
    <row r="607" spans="1:14" ht="15" customHeight="1" x14ac:dyDescent="0.3">
      <c r="A607" s="80" t="s">
        <v>495</v>
      </c>
      <c r="B607" s="13">
        <v>2610.5700000000002</v>
      </c>
      <c r="C607" s="13">
        <v>422814.57892900001</v>
      </c>
      <c r="D607" s="13">
        <v>2597.16</v>
      </c>
      <c r="E607" s="13">
        <v>422118.51075000002</v>
      </c>
      <c r="F607" s="55">
        <v>695.173</v>
      </c>
      <c r="G607" s="13">
        <v>335156.07393800002</v>
      </c>
      <c r="H607" s="86">
        <f t="shared" si="72"/>
        <v>0.79398573007971318</v>
      </c>
      <c r="I607" s="13">
        <v>2604.9899999999998</v>
      </c>
      <c r="J607" s="13">
        <v>422528.83414200001</v>
      </c>
      <c r="K607" s="55">
        <v>679.255</v>
      </c>
      <c r="L607" s="13">
        <v>332892.80864300003</v>
      </c>
      <c r="M607" s="38">
        <f t="shared" si="73"/>
        <v>0.78785820456249422</v>
      </c>
      <c r="N607" s="39">
        <f t="shared" si="70"/>
        <v>-15.918000000000006</v>
      </c>
    </row>
    <row r="608" spans="1:14" ht="15" customHeight="1" x14ac:dyDescent="0.3">
      <c r="A608" s="80" t="s">
        <v>496</v>
      </c>
      <c r="B608" s="13">
        <v>993.10699999999997</v>
      </c>
      <c r="C608" s="13">
        <v>529959.29740799998</v>
      </c>
      <c r="D608" s="13">
        <v>990.70500000000004</v>
      </c>
      <c r="E608" s="13">
        <v>529788.31383999996</v>
      </c>
      <c r="F608" s="55">
        <v>800.096</v>
      </c>
      <c r="G608" s="13">
        <v>503035.03278200002</v>
      </c>
      <c r="H608" s="86">
        <f t="shared" si="72"/>
        <v>0.94950194189054982</v>
      </c>
      <c r="I608" s="13">
        <v>993.10699999999997</v>
      </c>
      <c r="J608" s="13">
        <v>529959.29740799998</v>
      </c>
      <c r="K608" s="55">
        <v>779.375</v>
      </c>
      <c r="L608" s="13">
        <v>486085.13546899997</v>
      </c>
      <c r="M608" s="38">
        <f t="shared" si="73"/>
        <v>0.917212204496485</v>
      </c>
      <c r="N608" s="39">
        <f t="shared" si="70"/>
        <v>-20.721000000000004</v>
      </c>
    </row>
    <row r="609" spans="1:14" ht="15" customHeight="1" x14ac:dyDescent="0.3">
      <c r="A609" s="74" t="s">
        <v>156</v>
      </c>
      <c r="B609" s="75">
        <v>202.93770000000001</v>
      </c>
      <c r="C609" s="75">
        <v>2843556.2623629998</v>
      </c>
      <c r="D609" s="75">
        <v>194.92570000000001</v>
      </c>
      <c r="E609" s="75">
        <v>2819828.4233039999</v>
      </c>
      <c r="F609" s="113">
        <v>0</v>
      </c>
      <c r="G609" s="113">
        <v>0</v>
      </c>
      <c r="H609" s="113">
        <v>0</v>
      </c>
      <c r="I609" s="75">
        <v>202.93770000000001</v>
      </c>
      <c r="J609" s="75">
        <v>2843556.2623629998</v>
      </c>
      <c r="K609" s="113">
        <v>0</v>
      </c>
      <c r="L609" s="113">
        <v>0</v>
      </c>
      <c r="M609" s="113">
        <v>0</v>
      </c>
      <c r="N609" s="79">
        <f t="shared" si="70"/>
        <v>0</v>
      </c>
    </row>
    <row r="610" spans="1:14" ht="15" customHeight="1" x14ac:dyDescent="0.3">
      <c r="A610" s="80" t="s">
        <v>497</v>
      </c>
      <c r="B610" s="13">
        <v>129.80600000000001</v>
      </c>
      <c r="C610" s="13">
        <v>534343.64799299999</v>
      </c>
      <c r="D610" s="13">
        <v>121.794</v>
      </c>
      <c r="E610" s="13">
        <v>510615.80893399997</v>
      </c>
      <c r="F610" s="36">
        <v>0</v>
      </c>
      <c r="G610" s="36">
        <v>0</v>
      </c>
      <c r="H610" s="36">
        <v>0</v>
      </c>
      <c r="I610" s="13">
        <v>129.80600000000001</v>
      </c>
      <c r="J610" s="13">
        <v>534343.64799299999</v>
      </c>
      <c r="K610" s="36">
        <v>0</v>
      </c>
      <c r="L610" s="36">
        <v>0</v>
      </c>
      <c r="M610" s="36">
        <v>0</v>
      </c>
      <c r="N610" s="39">
        <f t="shared" si="70"/>
        <v>0</v>
      </c>
    </row>
    <row r="611" spans="1:14" ht="15" customHeight="1" x14ac:dyDescent="0.3">
      <c r="A611" s="80" t="s">
        <v>155</v>
      </c>
      <c r="B611" s="13">
        <v>73.131699999999995</v>
      </c>
      <c r="C611" s="13">
        <v>2309212.6143700001</v>
      </c>
      <c r="D611" s="13">
        <v>73.131699999999995</v>
      </c>
      <c r="E611" s="13">
        <v>2309212.6143700001</v>
      </c>
      <c r="F611" s="36">
        <v>0</v>
      </c>
      <c r="G611" s="36">
        <v>0</v>
      </c>
      <c r="H611" s="36">
        <v>0</v>
      </c>
      <c r="I611" s="13">
        <v>73.131699999999995</v>
      </c>
      <c r="J611" s="13">
        <v>2309212.6143700001</v>
      </c>
      <c r="K611" s="36">
        <v>0</v>
      </c>
      <c r="L611" s="36">
        <v>0</v>
      </c>
      <c r="M611" s="36">
        <v>0</v>
      </c>
      <c r="N611" s="39">
        <f t="shared" si="70"/>
        <v>0</v>
      </c>
    </row>
    <row r="612" spans="1:14" ht="15" customHeight="1" x14ac:dyDescent="0.3">
      <c r="A612" s="74" t="s">
        <v>499</v>
      </c>
      <c r="B612" s="75">
        <v>6362.5159999999987</v>
      </c>
      <c r="C612" s="75">
        <v>1651543.0808299999</v>
      </c>
      <c r="D612" s="75">
        <v>6251.8689999999997</v>
      </c>
      <c r="E612" s="75">
        <v>1648952.6166060001</v>
      </c>
      <c r="F612" s="84">
        <v>1765.008</v>
      </c>
      <c r="G612" s="75">
        <v>596789.32128799998</v>
      </c>
      <c r="H612" s="85">
        <f>G612/E612</f>
        <v>0.36192023668718704</v>
      </c>
      <c r="I612" s="75">
        <v>6362.5159999999987</v>
      </c>
      <c r="J612" s="75">
        <v>1651543.0808299999</v>
      </c>
      <c r="K612" s="84">
        <v>1930.873</v>
      </c>
      <c r="L612" s="75">
        <v>611264.59093099996</v>
      </c>
      <c r="M612" s="78">
        <f t="shared" si="73"/>
        <v>0.37011725460034789</v>
      </c>
      <c r="N612" s="79">
        <f t="shared" si="70"/>
        <v>165.86500000000001</v>
      </c>
    </row>
    <row r="613" spans="1:14" ht="15" customHeight="1" x14ac:dyDescent="0.3">
      <c r="A613" s="80" t="s">
        <v>498</v>
      </c>
      <c r="B613" s="13">
        <v>2470.66</v>
      </c>
      <c r="C613" s="13">
        <v>333104.24948100001</v>
      </c>
      <c r="D613" s="13">
        <v>2396.75</v>
      </c>
      <c r="E613" s="13">
        <v>331311.08748799999</v>
      </c>
      <c r="F613" s="55">
        <v>434.28</v>
      </c>
      <c r="G613" s="13">
        <v>102820.38816</v>
      </c>
      <c r="H613" s="86">
        <f t="shared" ref="H613:H676" si="74">G613/E613</f>
        <v>0.31034393970809726</v>
      </c>
      <c r="I613" s="13">
        <v>2470.66</v>
      </c>
      <c r="J613" s="13">
        <v>333104.24948100001</v>
      </c>
      <c r="K613" s="55">
        <v>501.92099999999999</v>
      </c>
      <c r="L613" s="13">
        <v>107291.402831</v>
      </c>
      <c r="M613" s="38">
        <f>L613/J613</f>
        <v>0.3220955691744179</v>
      </c>
      <c r="N613" s="39">
        <f t="shared" si="70"/>
        <v>67.64100000000002</v>
      </c>
    </row>
    <row r="614" spans="1:14" ht="15" customHeight="1" x14ac:dyDescent="0.3">
      <c r="A614" s="80" t="s">
        <v>499</v>
      </c>
      <c r="B614" s="13">
        <v>839.11099999999999</v>
      </c>
      <c r="C614" s="13">
        <v>495928.30977400002</v>
      </c>
      <c r="D614" s="13">
        <v>839.11099999999999</v>
      </c>
      <c r="E614" s="13">
        <v>495928.30977400002</v>
      </c>
      <c r="F614" s="55">
        <v>364.19</v>
      </c>
      <c r="G614" s="13">
        <v>138386.045033</v>
      </c>
      <c r="H614" s="86">
        <f t="shared" si="74"/>
        <v>0.27904445522794219</v>
      </c>
      <c r="I614" s="13">
        <v>839.11099999999999</v>
      </c>
      <c r="J614" s="13">
        <v>495928.30977400002</v>
      </c>
      <c r="K614" s="55">
        <v>392.30599999999998</v>
      </c>
      <c r="L614" s="13">
        <v>157091.44502799999</v>
      </c>
      <c r="M614" s="38">
        <f t="shared" ref="M614:M615" si="75">L614/J614</f>
        <v>0.31676240684785323</v>
      </c>
      <c r="N614" s="39">
        <f t="shared" si="70"/>
        <v>28.115999999999985</v>
      </c>
    </row>
    <row r="615" spans="1:14" ht="15" customHeight="1" x14ac:dyDescent="0.3">
      <c r="A615" s="80" t="s">
        <v>501</v>
      </c>
      <c r="B615" s="13">
        <v>1520.27</v>
      </c>
      <c r="C615" s="13">
        <v>166419.065856</v>
      </c>
      <c r="D615" s="13">
        <v>1493.31</v>
      </c>
      <c r="E615" s="13">
        <v>165891.91915599999</v>
      </c>
      <c r="F615" s="55">
        <v>402.98</v>
      </c>
      <c r="G615" s="13">
        <v>107026.647251</v>
      </c>
      <c r="H615" s="86">
        <f t="shared" si="74"/>
        <v>0.64515889499328305</v>
      </c>
      <c r="I615" s="13">
        <v>1520.27</v>
      </c>
      <c r="J615" s="13">
        <v>166419.065856</v>
      </c>
      <c r="K615" s="55">
        <v>463.38600000000002</v>
      </c>
      <c r="L615" s="13">
        <v>103649.67348699999</v>
      </c>
      <c r="M615" s="38">
        <f t="shared" si="75"/>
        <v>0.62282331026113646</v>
      </c>
      <c r="N615" s="39">
        <f t="shared" si="70"/>
        <v>60.406000000000006</v>
      </c>
    </row>
    <row r="616" spans="1:14" ht="15" customHeight="1" x14ac:dyDescent="0.3">
      <c r="A616" s="80" t="s">
        <v>502</v>
      </c>
      <c r="B616" s="13">
        <v>781.726</v>
      </c>
      <c r="C616" s="13">
        <v>291708.31231200002</v>
      </c>
      <c r="D616" s="13">
        <v>771.94899999999996</v>
      </c>
      <c r="E616" s="13">
        <v>291438.15678100003</v>
      </c>
      <c r="F616" s="55">
        <v>327.43599999999998</v>
      </c>
      <c r="G616" s="13">
        <v>152963.67774399999</v>
      </c>
      <c r="H616" s="86">
        <f t="shared" si="74"/>
        <v>0.52485810174452863</v>
      </c>
      <c r="I616" s="13">
        <v>781.726</v>
      </c>
      <c r="J616" s="13">
        <v>291708.31231200002</v>
      </c>
      <c r="K616" s="55">
        <v>315.13299999999998</v>
      </c>
      <c r="L616" s="13">
        <v>139445.78185</v>
      </c>
      <c r="M616" s="38">
        <f>L616/J616</f>
        <v>0.47803156771499244</v>
      </c>
      <c r="N616" s="39">
        <f t="shared" si="70"/>
        <v>-12.302999999999997</v>
      </c>
    </row>
    <row r="617" spans="1:14" ht="15" customHeight="1" x14ac:dyDescent="0.3">
      <c r="A617" s="80" t="s">
        <v>503</v>
      </c>
      <c r="B617" s="13">
        <v>750.74900000000002</v>
      </c>
      <c r="C617" s="13">
        <v>364383.143407</v>
      </c>
      <c r="D617" s="13">
        <v>750.74900000000002</v>
      </c>
      <c r="E617" s="13">
        <v>364383.143407</v>
      </c>
      <c r="F617" s="55">
        <v>236.12200000000001</v>
      </c>
      <c r="G617" s="13">
        <v>95592.563099999999</v>
      </c>
      <c r="H617" s="86">
        <f t="shared" si="74"/>
        <v>0.26234079383092457</v>
      </c>
      <c r="I617" s="13">
        <v>750.74900000000002</v>
      </c>
      <c r="J617" s="13">
        <v>364383.143407</v>
      </c>
      <c r="K617" s="55">
        <v>258.12700000000001</v>
      </c>
      <c r="L617" s="13">
        <v>103786.28773500001</v>
      </c>
      <c r="M617" s="38">
        <f t="shared" ref="M617:M680" si="76">L617/J617</f>
        <v>0.28482735717298335</v>
      </c>
      <c r="N617" s="39">
        <f t="shared" si="70"/>
        <v>22.004999999999995</v>
      </c>
    </row>
    <row r="618" spans="1:14" ht="15" customHeight="1" x14ac:dyDescent="0.3">
      <c r="A618" s="74" t="s">
        <v>170</v>
      </c>
      <c r="B618" s="75">
        <v>1018.1728000000001</v>
      </c>
      <c r="C618" s="75">
        <v>2491262.6772530004</v>
      </c>
      <c r="D618" s="75">
        <v>1016.7788</v>
      </c>
      <c r="E618" s="75">
        <v>2487031.9914210006</v>
      </c>
      <c r="F618" s="84">
        <v>375.38334999999995</v>
      </c>
      <c r="G618" s="75">
        <v>301072.70716300001</v>
      </c>
      <c r="H618" s="85">
        <f>G618/E618</f>
        <v>0.12105703030823416</v>
      </c>
      <c r="I618" s="75">
        <v>1017.6658000000001</v>
      </c>
      <c r="J618" s="75">
        <v>2489766.6819840004</v>
      </c>
      <c r="K618" s="84">
        <v>428.15619999999996</v>
      </c>
      <c r="L618" s="75">
        <v>626141.70415899996</v>
      </c>
      <c r="M618" s="78">
        <f t="shared" si="76"/>
        <v>0.25148609654461734</v>
      </c>
      <c r="N618" s="79">
        <f t="shared" si="70"/>
        <v>52.772850000000005</v>
      </c>
    </row>
    <row r="619" spans="1:14" ht="15" customHeight="1" x14ac:dyDescent="0.3">
      <c r="A619" s="80" t="s">
        <v>170</v>
      </c>
      <c r="B619" s="13">
        <v>736.59100000000001</v>
      </c>
      <c r="C619" s="13">
        <v>485798.85067700001</v>
      </c>
      <c r="D619" s="13">
        <v>736.59100000000001</v>
      </c>
      <c r="E619" s="13">
        <v>485798.85067700001</v>
      </c>
      <c r="F619" s="55">
        <v>323.512</v>
      </c>
      <c r="G619" s="13">
        <v>180074.84844500001</v>
      </c>
      <c r="H619" s="86">
        <f t="shared" si="74"/>
        <v>0.37067779842222998</v>
      </c>
      <c r="I619" s="13">
        <v>736.59100000000001</v>
      </c>
      <c r="J619" s="13">
        <v>485798.85067700001</v>
      </c>
      <c r="K619" s="55">
        <v>329.005</v>
      </c>
      <c r="L619" s="13">
        <v>205272.08388300001</v>
      </c>
      <c r="M619" s="38">
        <f t="shared" si="76"/>
        <v>0.422545429238741</v>
      </c>
      <c r="N619" s="39">
        <f t="shared" si="70"/>
        <v>5.492999999999995</v>
      </c>
    </row>
    <row r="620" spans="1:14" ht="15" customHeight="1" x14ac:dyDescent="0.3">
      <c r="A620" s="80" t="s">
        <v>505</v>
      </c>
      <c r="B620" s="13">
        <v>71.081000000000003</v>
      </c>
      <c r="C620" s="13">
        <v>1575943.1504200001</v>
      </c>
      <c r="D620" s="13">
        <v>71.081000000000003</v>
      </c>
      <c r="E620" s="13">
        <v>1575943.1504200001</v>
      </c>
      <c r="F620" s="55">
        <v>8.6633499999999994</v>
      </c>
      <c r="G620" s="13">
        <v>63556.542603000002</v>
      </c>
      <c r="H620" s="86">
        <f t="shared" si="74"/>
        <v>4.0329210216790964E-2</v>
      </c>
      <c r="I620" s="13">
        <v>71.081000000000003</v>
      </c>
      <c r="J620" s="13">
        <v>1575943.1504200001</v>
      </c>
      <c r="K620" s="55">
        <v>23.465399999999999</v>
      </c>
      <c r="L620" s="13">
        <v>271479.65119900001</v>
      </c>
      <c r="M620" s="38">
        <f t="shared" si="76"/>
        <v>0.17226487587870715</v>
      </c>
      <c r="N620" s="39">
        <f t="shared" si="70"/>
        <v>14.802049999999999</v>
      </c>
    </row>
    <row r="621" spans="1:14" ht="15" customHeight="1" x14ac:dyDescent="0.3">
      <c r="A621" s="80" t="s">
        <v>169</v>
      </c>
      <c r="B621" s="13">
        <v>187.251</v>
      </c>
      <c r="C621" s="13">
        <v>308718.40011699998</v>
      </c>
      <c r="D621" s="13">
        <v>185.857</v>
      </c>
      <c r="E621" s="13">
        <v>304487.71428499999</v>
      </c>
      <c r="F621" s="55">
        <v>37.8812</v>
      </c>
      <c r="G621" s="13">
        <v>42575.075863999999</v>
      </c>
      <c r="H621" s="86">
        <f t="shared" si="74"/>
        <v>0.13982526672373322</v>
      </c>
      <c r="I621" s="13">
        <v>186.744</v>
      </c>
      <c r="J621" s="13">
        <v>307222.40484799998</v>
      </c>
      <c r="K621" s="55">
        <v>60.466999999999999</v>
      </c>
      <c r="L621" s="13">
        <v>93273.248219000001</v>
      </c>
      <c r="M621" s="38">
        <f t="shared" si="76"/>
        <v>0.30360171246347567</v>
      </c>
      <c r="N621" s="39">
        <f t="shared" si="70"/>
        <v>22.585799999999999</v>
      </c>
    </row>
    <row r="622" spans="1:14" ht="15" customHeight="1" x14ac:dyDescent="0.3">
      <c r="A622" s="80" t="s">
        <v>173</v>
      </c>
      <c r="B622" s="13">
        <v>23.2498</v>
      </c>
      <c r="C622" s="13">
        <v>120802.276039</v>
      </c>
      <c r="D622" s="13">
        <v>23.2498</v>
      </c>
      <c r="E622" s="13">
        <v>120802.276039</v>
      </c>
      <c r="F622" s="55">
        <v>5.3268000000000004</v>
      </c>
      <c r="G622" s="13">
        <v>14866.240250999999</v>
      </c>
      <c r="H622" s="86">
        <f t="shared" si="74"/>
        <v>0.12306258407085441</v>
      </c>
      <c r="I622" s="13">
        <v>23.2498</v>
      </c>
      <c r="J622" s="13">
        <v>120802.276039</v>
      </c>
      <c r="K622" s="55">
        <v>15.2188</v>
      </c>
      <c r="L622" s="13">
        <v>56116.720858000001</v>
      </c>
      <c r="M622" s="38">
        <f t="shared" si="76"/>
        <v>0.46453363875266046</v>
      </c>
      <c r="N622" s="39">
        <f t="shared" si="70"/>
        <v>9.8919999999999995</v>
      </c>
    </row>
    <row r="623" spans="1:14" ht="15" customHeight="1" x14ac:dyDescent="0.3">
      <c r="A623" s="74" t="s">
        <v>337</v>
      </c>
      <c r="B623" s="75">
        <v>2689.2690000000002</v>
      </c>
      <c r="C623" s="75">
        <v>1231447.3490869999</v>
      </c>
      <c r="D623" s="75">
        <v>2689.2690000000002</v>
      </c>
      <c r="E623" s="75">
        <v>1231447.3490869999</v>
      </c>
      <c r="F623" s="84">
        <v>2568.9009999999998</v>
      </c>
      <c r="G623" s="75">
        <v>1124270.5427899999</v>
      </c>
      <c r="H623" s="85">
        <f>G623/E623</f>
        <v>0.91296679766580247</v>
      </c>
      <c r="I623" s="75">
        <v>2689.2690000000002</v>
      </c>
      <c r="J623" s="75">
        <v>1231447.3490869999</v>
      </c>
      <c r="K623" s="84">
        <v>2495.3710000000001</v>
      </c>
      <c r="L623" s="75">
        <v>1099451.0812200001</v>
      </c>
      <c r="M623" s="78">
        <f t="shared" si="76"/>
        <v>0.89281208980240823</v>
      </c>
      <c r="N623" s="79">
        <f t="shared" si="70"/>
        <v>-73.529999999999745</v>
      </c>
    </row>
    <row r="624" spans="1:14" ht="15" customHeight="1" x14ac:dyDescent="0.3">
      <c r="A624" s="80" t="s">
        <v>336</v>
      </c>
      <c r="B624" s="13">
        <v>732.94799999999998</v>
      </c>
      <c r="C624" s="13">
        <v>208977.29324299999</v>
      </c>
      <c r="D624" s="13">
        <v>732.94799999999998</v>
      </c>
      <c r="E624" s="13">
        <v>208977.29324299999</v>
      </c>
      <c r="F624" s="55">
        <v>702.58100000000002</v>
      </c>
      <c r="G624" s="13">
        <v>201941.516427</v>
      </c>
      <c r="H624" s="86">
        <f t="shared" si="74"/>
        <v>0.9663323382803185</v>
      </c>
      <c r="I624" s="13">
        <v>732.94799999999998</v>
      </c>
      <c r="J624" s="13">
        <v>208977.29324299999</v>
      </c>
      <c r="K624" s="55">
        <v>679.85900000000004</v>
      </c>
      <c r="L624" s="13">
        <v>196119.132048</v>
      </c>
      <c r="M624" s="38">
        <f t="shared" si="76"/>
        <v>0.93847101282889889</v>
      </c>
      <c r="N624" s="39">
        <f t="shared" si="70"/>
        <v>-22.72199999999998</v>
      </c>
    </row>
    <row r="625" spans="1:14" ht="15" customHeight="1" x14ac:dyDescent="0.3">
      <c r="A625" s="80" t="s">
        <v>337</v>
      </c>
      <c r="B625" s="13">
        <v>678.64099999999996</v>
      </c>
      <c r="C625" s="13">
        <v>449548.00518099999</v>
      </c>
      <c r="D625" s="13">
        <v>678.64099999999996</v>
      </c>
      <c r="E625" s="13">
        <v>449548.00518099999</v>
      </c>
      <c r="F625" s="55">
        <v>655.4</v>
      </c>
      <c r="G625" s="13">
        <v>378727.30233199999</v>
      </c>
      <c r="H625" s="86">
        <f t="shared" si="74"/>
        <v>0.84246242440674224</v>
      </c>
      <c r="I625" s="13">
        <v>678.64099999999996</v>
      </c>
      <c r="J625" s="13">
        <v>449548.00518099999</v>
      </c>
      <c r="K625" s="55">
        <v>639.15200000000004</v>
      </c>
      <c r="L625" s="13">
        <v>377686.61563100002</v>
      </c>
      <c r="M625" s="38">
        <f t="shared" si="76"/>
        <v>0.8401474620690027</v>
      </c>
      <c r="N625" s="39">
        <f t="shared" si="70"/>
        <v>-16.247999999999934</v>
      </c>
    </row>
    <row r="626" spans="1:14" ht="15" customHeight="1" x14ac:dyDescent="0.3">
      <c r="A626" s="80" t="s">
        <v>506</v>
      </c>
      <c r="B626" s="13">
        <v>1277.68</v>
      </c>
      <c r="C626" s="13">
        <v>572922.05066299997</v>
      </c>
      <c r="D626" s="13">
        <v>1277.68</v>
      </c>
      <c r="E626" s="13">
        <v>572922.05066299997</v>
      </c>
      <c r="F626" s="55">
        <v>1210.92</v>
      </c>
      <c r="G626" s="13">
        <v>543601.72403100005</v>
      </c>
      <c r="H626" s="86">
        <f t="shared" si="74"/>
        <v>0.94882318354116468</v>
      </c>
      <c r="I626" s="13">
        <v>1277.68</v>
      </c>
      <c r="J626" s="13">
        <v>572922.05066299997</v>
      </c>
      <c r="K626" s="55">
        <v>1176.3599999999999</v>
      </c>
      <c r="L626" s="13">
        <v>525645.33354100003</v>
      </c>
      <c r="M626" s="38">
        <f t="shared" si="76"/>
        <v>0.91748141467536448</v>
      </c>
      <c r="N626" s="39">
        <f t="shared" si="70"/>
        <v>-34.560000000000173</v>
      </c>
    </row>
    <row r="627" spans="1:14" ht="15" customHeight="1" x14ac:dyDescent="0.3">
      <c r="A627" s="74" t="s">
        <v>509</v>
      </c>
      <c r="B627" s="75">
        <v>11226.130000000001</v>
      </c>
      <c r="C627" s="75">
        <v>970020.33340100001</v>
      </c>
      <c r="D627" s="75">
        <v>11163.85</v>
      </c>
      <c r="E627" s="75">
        <v>963219.1804190001</v>
      </c>
      <c r="F627" s="84">
        <v>928.66930000000002</v>
      </c>
      <c r="G627" s="75">
        <v>283005.43589800003</v>
      </c>
      <c r="H627" s="85">
        <f>G627/E627</f>
        <v>0.29381208519424701</v>
      </c>
      <c r="I627" s="75">
        <v>11217.54</v>
      </c>
      <c r="J627" s="75">
        <v>969501.84448800003</v>
      </c>
      <c r="K627" s="84">
        <v>980.80959999999993</v>
      </c>
      <c r="L627" s="75">
        <v>322115.09867400007</v>
      </c>
      <c r="M627" s="78">
        <f t="shared" si="76"/>
        <v>0.33224805141460156</v>
      </c>
      <c r="N627" s="79">
        <f t="shared" si="70"/>
        <v>52.140299999999911</v>
      </c>
    </row>
    <row r="628" spans="1:14" ht="15" customHeight="1" x14ac:dyDescent="0.3">
      <c r="A628" s="80" t="s">
        <v>508</v>
      </c>
      <c r="B628" s="13">
        <v>1468.47</v>
      </c>
      <c r="C628" s="13">
        <v>354073.973864</v>
      </c>
      <c r="D628" s="13">
        <v>1447.99</v>
      </c>
      <c r="E628" s="13">
        <v>349672.92667700001</v>
      </c>
      <c r="F628" s="55">
        <v>152.19999999999999</v>
      </c>
      <c r="G628" s="13">
        <v>39804.086037000001</v>
      </c>
      <c r="H628" s="86">
        <f t="shared" si="74"/>
        <v>0.11383233587817293</v>
      </c>
      <c r="I628" s="13">
        <v>1464.17</v>
      </c>
      <c r="J628" s="13">
        <v>353747.959416</v>
      </c>
      <c r="K628" s="55">
        <v>179.084</v>
      </c>
      <c r="L628" s="13">
        <v>79633.061598</v>
      </c>
      <c r="M628" s="38">
        <f t="shared" si="76"/>
        <v>0.22511242673870305</v>
      </c>
      <c r="N628" s="39">
        <f t="shared" si="70"/>
        <v>26.884000000000015</v>
      </c>
    </row>
    <row r="629" spans="1:14" ht="15" customHeight="1" x14ac:dyDescent="0.3">
      <c r="A629" s="80" t="s">
        <v>510</v>
      </c>
      <c r="B629" s="13">
        <v>2167.59</v>
      </c>
      <c r="C629" s="13">
        <v>160376.520097</v>
      </c>
      <c r="D629" s="13">
        <v>2133.48</v>
      </c>
      <c r="E629" s="13">
        <v>158290.87988200001</v>
      </c>
      <c r="F629" s="55">
        <v>328.642</v>
      </c>
      <c r="G629" s="13">
        <v>82012.097584000003</v>
      </c>
      <c r="H629" s="86">
        <f t="shared" si="74"/>
        <v>0.51811006196400566</v>
      </c>
      <c r="I629" s="13">
        <v>2163.9299999999998</v>
      </c>
      <c r="J629" s="13">
        <v>160208.22846099999</v>
      </c>
      <c r="K629" s="55">
        <v>341.76400000000001</v>
      </c>
      <c r="L629" s="13">
        <v>87531.280083000005</v>
      </c>
      <c r="M629" s="38">
        <f t="shared" si="76"/>
        <v>0.54635945309330991</v>
      </c>
      <c r="N629" s="39">
        <f t="shared" si="70"/>
        <v>13.122000000000014</v>
      </c>
    </row>
    <row r="630" spans="1:14" ht="15" customHeight="1" x14ac:dyDescent="0.3">
      <c r="A630" s="80" t="s">
        <v>511</v>
      </c>
      <c r="B630" s="13">
        <v>2338.86</v>
      </c>
      <c r="C630" s="13">
        <v>284349.81644299999</v>
      </c>
      <c r="D630" s="13">
        <v>2334.2800000000002</v>
      </c>
      <c r="E630" s="13">
        <v>284183.68254200002</v>
      </c>
      <c r="F630" s="55">
        <v>416.58699999999999</v>
      </c>
      <c r="G630" s="13">
        <v>160299.116992</v>
      </c>
      <c r="H630" s="86">
        <f t="shared" si="74"/>
        <v>0.56406868810389599</v>
      </c>
      <c r="I630" s="13">
        <v>2338.36</v>
      </c>
      <c r="J630" s="13">
        <v>284332.188112</v>
      </c>
      <c r="K630" s="55">
        <v>425.48599999999999</v>
      </c>
      <c r="L630" s="13">
        <v>153973.556289</v>
      </c>
      <c r="M630" s="38">
        <f t="shared" si="76"/>
        <v>0.54152699809122196</v>
      </c>
      <c r="N630" s="39">
        <f t="shared" si="70"/>
        <v>8.8990000000000009</v>
      </c>
    </row>
    <row r="631" spans="1:14" ht="15" customHeight="1" x14ac:dyDescent="0.3">
      <c r="A631" s="80" t="s">
        <v>512</v>
      </c>
      <c r="B631" s="13">
        <v>5251.21</v>
      </c>
      <c r="C631" s="13">
        <v>171220.02299699999</v>
      </c>
      <c r="D631" s="13">
        <v>5248.1</v>
      </c>
      <c r="E631" s="13">
        <v>171071.691318</v>
      </c>
      <c r="F631" s="55">
        <v>31.240300000000001</v>
      </c>
      <c r="G631" s="13">
        <v>890.13528499999995</v>
      </c>
      <c r="H631" s="86">
        <f t="shared" si="74"/>
        <v>5.2032880375593787E-3</v>
      </c>
      <c r="I631" s="13">
        <v>5251.08</v>
      </c>
      <c r="J631" s="13">
        <v>171213.46849900001</v>
      </c>
      <c r="K631" s="55">
        <v>34.4756</v>
      </c>
      <c r="L631" s="13">
        <v>977.20070399999997</v>
      </c>
      <c r="M631" s="38">
        <f t="shared" si="76"/>
        <v>5.7074990219341737E-3</v>
      </c>
      <c r="N631" s="39">
        <f t="shared" si="70"/>
        <v>3.2352999999999987</v>
      </c>
    </row>
    <row r="632" spans="1:14" ht="15" customHeight="1" x14ac:dyDescent="0.3">
      <c r="A632" s="74" t="s">
        <v>396</v>
      </c>
      <c r="B632" s="75">
        <v>5595.0330000000004</v>
      </c>
      <c r="C632" s="75">
        <v>1538522.2009769999</v>
      </c>
      <c r="D632" s="75">
        <v>5553.8039999999992</v>
      </c>
      <c r="E632" s="75">
        <v>1536621.9506950001</v>
      </c>
      <c r="F632" s="84">
        <v>3546.9400000000005</v>
      </c>
      <c r="G632" s="75">
        <v>1384679.3789849998</v>
      </c>
      <c r="H632" s="85">
        <f>G632/E632</f>
        <v>0.90111909331942186</v>
      </c>
      <c r="I632" s="75">
        <v>5593.6629999999996</v>
      </c>
      <c r="J632" s="75">
        <v>1538459.2456129999</v>
      </c>
      <c r="K632" s="84">
        <v>3458.3520000000008</v>
      </c>
      <c r="L632" s="75">
        <v>1343496.9897319998</v>
      </c>
      <c r="M632" s="78">
        <f>L632/J632</f>
        <v>0.87327434481157329</v>
      </c>
      <c r="N632" s="79">
        <f t="shared" si="70"/>
        <v>-88.587999999999738</v>
      </c>
    </row>
    <row r="633" spans="1:14" ht="15" customHeight="1" x14ac:dyDescent="0.3">
      <c r="A633" s="80" t="s">
        <v>513</v>
      </c>
      <c r="B633" s="13">
        <v>469.577</v>
      </c>
      <c r="C633" s="13">
        <v>154553.732395</v>
      </c>
      <c r="D633" s="13">
        <v>469.577</v>
      </c>
      <c r="E633" s="13">
        <v>154553.732395</v>
      </c>
      <c r="F633" s="55">
        <v>448.62</v>
      </c>
      <c r="G633" s="13">
        <v>148970.05200200001</v>
      </c>
      <c r="H633" s="86">
        <f t="shared" si="74"/>
        <v>0.96387223843465963</v>
      </c>
      <c r="I633" s="13">
        <v>469.577</v>
      </c>
      <c r="J633" s="13">
        <v>154553.732395</v>
      </c>
      <c r="K633" s="55">
        <v>421.92</v>
      </c>
      <c r="L633" s="13">
        <v>141534.70134199999</v>
      </c>
      <c r="M633" s="38">
        <f t="shared" si="76"/>
        <v>0.91576372274383722</v>
      </c>
      <c r="N633" s="39">
        <f t="shared" si="70"/>
        <v>-26.699999999999989</v>
      </c>
    </row>
    <row r="634" spans="1:14" ht="15" customHeight="1" x14ac:dyDescent="0.3">
      <c r="A634" s="80" t="s">
        <v>515</v>
      </c>
      <c r="B634" s="13">
        <v>362.38</v>
      </c>
      <c r="C634" s="13">
        <v>240021.30202500001</v>
      </c>
      <c r="D634" s="13">
        <v>362.38</v>
      </c>
      <c r="E634" s="13">
        <v>240021.30202500001</v>
      </c>
      <c r="F634" s="55">
        <v>358.637</v>
      </c>
      <c r="G634" s="13">
        <v>238490.74823999999</v>
      </c>
      <c r="H634" s="86">
        <f t="shared" si="74"/>
        <v>0.9936232585521072</v>
      </c>
      <c r="I634" s="13">
        <v>362.38</v>
      </c>
      <c r="J634" s="13">
        <v>240021.30202500001</v>
      </c>
      <c r="K634" s="55">
        <v>357.77699999999999</v>
      </c>
      <c r="L634" s="13">
        <v>237698.96346</v>
      </c>
      <c r="M634" s="38">
        <f t="shared" si="76"/>
        <v>0.99032444809936859</v>
      </c>
      <c r="N634" s="39">
        <f t="shared" si="70"/>
        <v>-0.86000000000001364</v>
      </c>
    </row>
    <row r="635" spans="1:14" ht="15" customHeight="1" x14ac:dyDescent="0.3">
      <c r="A635" s="80" t="s">
        <v>516</v>
      </c>
      <c r="B635" s="13">
        <v>2233.23</v>
      </c>
      <c r="C635" s="13">
        <v>420496.260932</v>
      </c>
      <c r="D635" s="13">
        <v>2227.71</v>
      </c>
      <c r="E635" s="13">
        <v>420328.90354799997</v>
      </c>
      <c r="F635" s="55">
        <v>879.58100000000002</v>
      </c>
      <c r="G635" s="13">
        <v>318146.43691500003</v>
      </c>
      <c r="H635" s="86">
        <f t="shared" si="74"/>
        <v>0.75689878623507245</v>
      </c>
      <c r="I635" s="13">
        <v>2232.73</v>
      </c>
      <c r="J635" s="13">
        <v>420463.93647700001</v>
      </c>
      <c r="K635" s="55">
        <v>842.11</v>
      </c>
      <c r="L635" s="13">
        <v>296005.08380199998</v>
      </c>
      <c r="M635" s="38">
        <f t="shared" si="76"/>
        <v>0.70399636716094882</v>
      </c>
      <c r="N635" s="39">
        <f t="shared" si="70"/>
        <v>-37.471000000000004</v>
      </c>
    </row>
    <row r="636" spans="1:14" ht="15" customHeight="1" x14ac:dyDescent="0.3">
      <c r="A636" s="80" t="s">
        <v>395</v>
      </c>
      <c r="B636" s="13">
        <v>1033.27</v>
      </c>
      <c r="C636" s="13">
        <v>93732.315598000001</v>
      </c>
      <c r="D636" s="13">
        <v>1002.67</v>
      </c>
      <c r="E636" s="13">
        <v>92569.249282000004</v>
      </c>
      <c r="F636" s="55">
        <v>542.62599999999998</v>
      </c>
      <c r="G636" s="13">
        <v>71280.149439999994</v>
      </c>
      <c r="H636" s="86">
        <f t="shared" si="74"/>
        <v>0.77001974189997402</v>
      </c>
      <c r="I636" s="13">
        <v>1032.4000000000001</v>
      </c>
      <c r="J636" s="13">
        <v>93701.684689000002</v>
      </c>
      <c r="K636" s="55">
        <v>539.04200000000003</v>
      </c>
      <c r="L636" s="13">
        <v>71042.624121000001</v>
      </c>
      <c r="M636" s="38">
        <f t="shared" si="76"/>
        <v>0.75817872812845988</v>
      </c>
      <c r="N636" s="39">
        <f t="shared" si="70"/>
        <v>-3.5839999999999463</v>
      </c>
    </row>
    <row r="637" spans="1:14" ht="15" customHeight="1" x14ac:dyDescent="0.3">
      <c r="A637" s="80" t="s">
        <v>421</v>
      </c>
      <c r="B637" s="13">
        <v>447.166</v>
      </c>
      <c r="C637" s="13">
        <v>226817.72987099999</v>
      </c>
      <c r="D637" s="13">
        <v>447.166</v>
      </c>
      <c r="E637" s="13">
        <v>226817.72987099999</v>
      </c>
      <c r="F637" s="55">
        <v>439.108</v>
      </c>
      <c r="G637" s="13">
        <v>223728.59711100001</v>
      </c>
      <c r="H637" s="86">
        <f t="shared" si="74"/>
        <v>0.98638054987254797</v>
      </c>
      <c r="I637" s="13">
        <v>447.166</v>
      </c>
      <c r="J637" s="13">
        <v>226817.72987099999</v>
      </c>
      <c r="K637" s="55">
        <v>437.99200000000002</v>
      </c>
      <c r="L637" s="13">
        <v>219269.83457899999</v>
      </c>
      <c r="M637" s="38">
        <f t="shared" si="76"/>
        <v>0.96672263982056084</v>
      </c>
      <c r="N637" s="39">
        <f t="shared" si="70"/>
        <v>-1.1159999999999854</v>
      </c>
    </row>
    <row r="638" spans="1:14" ht="15" customHeight="1" x14ac:dyDescent="0.3">
      <c r="A638" s="80" t="s">
        <v>426</v>
      </c>
      <c r="B638" s="13">
        <v>289.35599999999999</v>
      </c>
      <c r="C638" s="13">
        <v>142495.964029</v>
      </c>
      <c r="D638" s="13">
        <v>289.35599999999999</v>
      </c>
      <c r="E638" s="13">
        <v>142495.964029</v>
      </c>
      <c r="F638" s="55">
        <v>285.05</v>
      </c>
      <c r="G638" s="13">
        <v>138826.591736</v>
      </c>
      <c r="H638" s="86">
        <f t="shared" si="74"/>
        <v>0.97424928966933255</v>
      </c>
      <c r="I638" s="13">
        <v>289.35599999999999</v>
      </c>
      <c r="J638" s="13">
        <v>142495.964029</v>
      </c>
      <c r="K638" s="55">
        <v>279.01</v>
      </c>
      <c r="L638" s="13">
        <v>136679.383673</v>
      </c>
      <c r="M638" s="38">
        <f t="shared" si="76"/>
        <v>0.95918073613077048</v>
      </c>
      <c r="N638" s="39">
        <f t="shared" si="70"/>
        <v>-6.0400000000000205</v>
      </c>
    </row>
    <row r="639" spans="1:14" ht="15" customHeight="1" x14ac:dyDescent="0.3">
      <c r="A639" s="80" t="s">
        <v>518</v>
      </c>
      <c r="B639" s="13">
        <v>760.05399999999997</v>
      </c>
      <c r="C639" s="13">
        <v>260404.89612700001</v>
      </c>
      <c r="D639" s="13">
        <v>754.94500000000005</v>
      </c>
      <c r="E639" s="13">
        <v>259835.06954500001</v>
      </c>
      <c r="F639" s="55">
        <v>593.31799999999998</v>
      </c>
      <c r="G639" s="13">
        <v>245236.803541</v>
      </c>
      <c r="H639" s="86">
        <f t="shared" si="74"/>
        <v>0.9438171836097291</v>
      </c>
      <c r="I639" s="13">
        <v>760.05399999999997</v>
      </c>
      <c r="J639" s="13">
        <v>260404.89612700001</v>
      </c>
      <c r="K639" s="55">
        <v>580.50099999999998</v>
      </c>
      <c r="L639" s="13">
        <v>241266.398755</v>
      </c>
      <c r="M639" s="38">
        <f t="shared" si="76"/>
        <v>0.92650484819353729</v>
      </c>
      <c r="N639" s="39">
        <f t="shared" si="70"/>
        <v>-12.817000000000007</v>
      </c>
    </row>
    <row r="640" spans="1:14" ht="15" customHeight="1" x14ac:dyDescent="0.3">
      <c r="A640" s="74" t="s">
        <v>435</v>
      </c>
      <c r="B640" s="75">
        <v>2612.8580000000002</v>
      </c>
      <c r="C640" s="75">
        <v>1048006.4777279999</v>
      </c>
      <c r="D640" s="75">
        <v>2612.8580000000002</v>
      </c>
      <c r="E640" s="75">
        <v>1048006.4777279999</v>
      </c>
      <c r="F640" s="84">
        <v>1822.5</v>
      </c>
      <c r="G640" s="75">
        <v>660035.12110699993</v>
      </c>
      <c r="H640" s="85">
        <f>G640/E640</f>
        <v>0.62980061205147031</v>
      </c>
      <c r="I640" s="75">
        <v>2612.8580000000002</v>
      </c>
      <c r="J640" s="75">
        <v>1048006.4777279999</v>
      </c>
      <c r="K640" s="84">
        <v>1816.675</v>
      </c>
      <c r="L640" s="75">
        <v>647475.01903600001</v>
      </c>
      <c r="M640" s="78">
        <f t="shared" si="76"/>
        <v>0.61781585590928567</v>
      </c>
      <c r="N640" s="79">
        <f t="shared" si="70"/>
        <v>-5.8250000000000455</v>
      </c>
    </row>
    <row r="641" spans="1:14" ht="15" customHeight="1" x14ac:dyDescent="0.3">
      <c r="A641" s="80" t="s">
        <v>520</v>
      </c>
      <c r="B641" s="13">
        <v>641.83900000000006</v>
      </c>
      <c r="C641" s="13">
        <v>333041.27135</v>
      </c>
      <c r="D641" s="13">
        <v>641.83900000000006</v>
      </c>
      <c r="E641" s="13">
        <v>333041.27135</v>
      </c>
      <c r="F641" s="55">
        <v>518.09500000000003</v>
      </c>
      <c r="G641" s="13">
        <v>260415.64293100001</v>
      </c>
      <c r="H641" s="86">
        <f t="shared" si="74"/>
        <v>0.78193204666614369</v>
      </c>
      <c r="I641" s="13">
        <v>641.83900000000006</v>
      </c>
      <c r="J641" s="13">
        <v>333041.27135</v>
      </c>
      <c r="K641" s="55">
        <v>528.04</v>
      </c>
      <c r="L641" s="13">
        <v>263839.21387500002</v>
      </c>
      <c r="M641" s="38">
        <f t="shared" si="76"/>
        <v>0.79221176644418312</v>
      </c>
      <c r="N641" s="39">
        <f t="shared" si="70"/>
        <v>9.9449999999999363</v>
      </c>
    </row>
    <row r="642" spans="1:14" ht="15" customHeight="1" x14ac:dyDescent="0.3">
      <c r="A642" s="80" t="s">
        <v>435</v>
      </c>
      <c r="B642" s="13">
        <v>1138.02</v>
      </c>
      <c r="C642" s="13">
        <v>376660.21322999999</v>
      </c>
      <c r="D642" s="13">
        <v>1138.02</v>
      </c>
      <c r="E642" s="13">
        <v>376660.21322999999</v>
      </c>
      <c r="F642" s="55">
        <v>699.90899999999999</v>
      </c>
      <c r="G642" s="13">
        <v>183527.57789700001</v>
      </c>
      <c r="H642" s="86">
        <f t="shared" si="74"/>
        <v>0.48724970530649753</v>
      </c>
      <c r="I642" s="13">
        <v>1138.02</v>
      </c>
      <c r="J642" s="13">
        <v>376660.21322999999</v>
      </c>
      <c r="K642" s="55">
        <v>712.64300000000003</v>
      </c>
      <c r="L642" s="13">
        <v>178899.14171299999</v>
      </c>
      <c r="M642" s="38">
        <f t="shared" si="76"/>
        <v>0.47496161110002566</v>
      </c>
      <c r="N642" s="39">
        <f t="shared" si="70"/>
        <v>12.734000000000037</v>
      </c>
    </row>
    <row r="643" spans="1:14" ht="15" customHeight="1" x14ac:dyDescent="0.3">
      <c r="A643" s="80" t="s">
        <v>526</v>
      </c>
      <c r="B643" s="13">
        <v>832.99900000000002</v>
      </c>
      <c r="C643" s="13">
        <v>338304.99314799998</v>
      </c>
      <c r="D643" s="13">
        <v>832.99900000000002</v>
      </c>
      <c r="E643" s="13">
        <v>338304.99314799998</v>
      </c>
      <c r="F643" s="55">
        <v>604.49599999999998</v>
      </c>
      <c r="G643" s="13">
        <v>216091.90027899999</v>
      </c>
      <c r="H643" s="86">
        <f t="shared" si="74"/>
        <v>0.63874877597347546</v>
      </c>
      <c r="I643" s="13">
        <v>832.99900000000002</v>
      </c>
      <c r="J643" s="13">
        <v>338304.99314799998</v>
      </c>
      <c r="K643" s="55">
        <v>575.99199999999996</v>
      </c>
      <c r="L643" s="13">
        <v>204736.66344800001</v>
      </c>
      <c r="M643" s="38">
        <f t="shared" si="76"/>
        <v>0.60518368807649503</v>
      </c>
      <c r="N643" s="39">
        <f t="shared" si="70"/>
        <v>-28.504000000000019</v>
      </c>
    </row>
    <row r="644" spans="1:14" ht="15" customHeight="1" x14ac:dyDescent="0.3">
      <c r="A644" s="74" t="s">
        <v>437</v>
      </c>
      <c r="B644" s="75">
        <v>15993.698999999999</v>
      </c>
      <c r="C644" s="75">
        <v>2633701.4200779996</v>
      </c>
      <c r="D644" s="75">
        <v>15371.986999999999</v>
      </c>
      <c r="E644" s="75">
        <v>2625559.1980280001</v>
      </c>
      <c r="F644" s="84">
        <v>2986.5349999999999</v>
      </c>
      <c r="G644" s="75">
        <v>1636315.7436259999</v>
      </c>
      <c r="H644" s="85">
        <f>G644/E644</f>
        <v>0.62322561413012545</v>
      </c>
      <c r="I644" s="75">
        <v>15960.228999999999</v>
      </c>
      <c r="J644" s="75">
        <v>2633098.2627650001</v>
      </c>
      <c r="K644" s="84">
        <v>3090.0210000000002</v>
      </c>
      <c r="L644" s="75">
        <v>1623532.5980139999</v>
      </c>
      <c r="M644" s="78">
        <f t="shared" si="76"/>
        <v>0.61658640734096204</v>
      </c>
      <c r="N644" s="79">
        <f t="shared" si="70"/>
        <v>103.48600000000033</v>
      </c>
    </row>
    <row r="645" spans="1:14" ht="15" customHeight="1" x14ac:dyDescent="0.3">
      <c r="A645" s="80" t="s">
        <v>528</v>
      </c>
      <c r="B645" s="13">
        <v>995.654</v>
      </c>
      <c r="C645" s="13">
        <v>244453.74920600001</v>
      </c>
      <c r="D645" s="13">
        <v>991.64800000000002</v>
      </c>
      <c r="E645" s="13">
        <v>244216.728837</v>
      </c>
      <c r="F645" s="55">
        <v>389.11900000000003</v>
      </c>
      <c r="G645" s="13">
        <v>138982.477522</v>
      </c>
      <c r="H645" s="86">
        <f t="shared" si="74"/>
        <v>0.56909482894090546</v>
      </c>
      <c r="I645" s="13">
        <v>995.654</v>
      </c>
      <c r="J645" s="13">
        <v>244453.74920600001</v>
      </c>
      <c r="K645" s="55">
        <v>392.71600000000001</v>
      </c>
      <c r="L645" s="13">
        <v>131033.263603</v>
      </c>
      <c r="M645" s="83">
        <f t="shared" si="76"/>
        <v>0.53602476553787237</v>
      </c>
      <c r="N645" s="39">
        <f t="shared" si="70"/>
        <v>3.59699999999998</v>
      </c>
    </row>
    <row r="646" spans="1:14" ht="15" customHeight="1" x14ac:dyDescent="0.3">
      <c r="A646" s="80" t="s">
        <v>529</v>
      </c>
      <c r="B646" s="13">
        <v>571.43899999999996</v>
      </c>
      <c r="C646" s="13">
        <v>288704.02536299999</v>
      </c>
      <c r="D646" s="13">
        <v>571.43899999999996</v>
      </c>
      <c r="E646" s="13">
        <v>288704.02536299999</v>
      </c>
      <c r="F646" s="55">
        <v>434.46699999999998</v>
      </c>
      <c r="G646" s="13">
        <v>204776.18583100001</v>
      </c>
      <c r="H646" s="86">
        <f t="shared" si="74"/>
        <v>0.7092945294875127</v>
      </c>
      <c r="I646" s="13">
        <v>571.43899999999996</v>
      </c>
      <c r="J646" s="13">
        <v>288704.02536299999</v>
      </c>
      <c r="K646" s="55">
        <v>442.00200000000001</v>
      </c>
      <c r="L646" s="13">
        <v>216014.20171699999</v>
      </c>
      <c r="M646" s="83">
        <f t="shared" si="76"/>
        <v>0.74822026276009157</v>
      </c>
      <c r="N646" s="39">
        <f t="shared" si="70"/>
        <v>7.535000000000025</v>
      </c>
    </row>
    <row r="647" spans="1:14" ht="15" customHeight="1" x14ac:dyDescent="0.3">
      <c r="A647" s="80" t="s">
        <v>437</v>
      </c>
      <c r="B647" s="13">
        <v>482.73599999999999</v>
      </c>
      <c r="C647" s="13">
        <v>481501.55570999999</v>
      </c>
      <c r="D647" s="13">
        <v>464.80900000000003</v>
      </c>
      <c r="E647" s="13">
        <v>480684.68575300003</v>
      </c>
      <c r="F647" s="55">
        <v>348.22300000000001</v>
      </c>
      <c r="G647" s="13">
        <v>276716.43610699999</v>
      </c>
      <c r="H647" s="86">
        <f t="shared" si="74"/>
        <v>0.57567142101379698</v>
      </c>
      <c r="I647" s="13">
        <v>481.47899999999998</v>
      </c>
      <c r="J647" s="13">
        <v>481448.299443</v>
      </c>
      <c r="K647" s="55">
        <v>330.70400000000001</v>
      </c>
      <c r="L647" s="13">
        <v>268469.74358800001</v>
      </c>
      <c r="M647" s="83">
        <f>L647/J647</f>
        <v>0.55762943580567137</v>
      </c>
      <c r="N647" s="39">
        <f t="shared" si="70"/>
        <v>-17.519000000000005</v>
      </c>
    </row>
    <row r="648" spans="1:14" ht="15" customHeight="1" x14ac:dyDescent="0.3">
      <c r="A648" s="80" t="s">
        <v>124</v>
      </c>
      <c r="B648" s="13">
        <v>672.62199999999996</v>
      </c>
      <c r="C648" s="13">
        <v>412095.831206</v>
      </c>
      <c r="D648" s="13">
        <v>672.62199999999996</v>
      </c>
      <c r="E648" s="13">
        <v>412095.831206</v>
      </c>
      <c r="F648" s="55">
        <v>564.67499999999995</v>
      </c>
      <c r="G648" s="13">
        <v>326457.22960999998</v>
      </c>
      <c r="H648" s="86">
        <f t="shared" si="74"/>
        <v>0.79218765366934596</v>
      </c>
      <c r="I648" s="13">
        <v>672.62199999999996</v>
      </c>
      <c r="J648" s="13">
        <v>412095.831206</v>
      </c>
      <c r="K648" s="55">
        <v>586.39</v>
      </c>
      <c r="L648" s="13">
        <v>337227.04677199997</v>
      </c>
      <c r="M648" s="83">
        <f t="shared" si="76"/>
        <v>0.81832190775893987</v>
      </c>
      <c r="N648" s="39">
        <f t="shared" si="70"/>
        <v>21.715000000000032</v>
      </c>
    </row>
    <row r="649" spans="1:14" ht="15" customHeight="1" x14ac:dyDescent="0.3">
      <c r="A649" s="80" t="s">
        <v>530</v>
      </c>
      <c r="B649" s="13">
        <v>506.33100000000002</v>
      </c>
      <c r="C649" s="13">
        <v>379920.50710699998</v>
      </c>
      <c r="D649" s="13">
        <v>503.52699999999999</v>
      </c>
      <c r="E649" s="13">
        <v>379372.40823200002</v>
      </c>
      <c r="F649" s="55">
        <v>353.50700000000001</v>
      </c>
      <c r="G649" s="13">
        <v>266197.10950399999</v>
      </c>
      <c r="H649" s="86">
        <f t="shared" si="74"/>
        <v>0.70167756992282582</v>
      </c>
      <c r="I649" s="13">
        <v>505.71800000000002</v>
      </c>
      <c r="J649" s="13">
        <v>379834.87579000002</v>
      </c>
      <c r="K649" s="55">
        <v>337.67200000000003</v>
      </c>
      <c r="L649" s="13">
        <v>250099.77624899999</v>
      </c>
      <c r="M649" s="83">
        <f t="shared" si="76"/>
        <v>0.65844342420855817</v>
      </c>
      <c r="N649" s="39">
        <f t="shared" ref="N649:N712" si="77">K649-F649</f>
        <v>-15.83499999999998</v>
      </c>
    </row>
    <row r="650" spans="1:14" ht="15" customHeight="1" x14ac:dyDescent="0.3">
      <c r="A650" s="80" t="s">
        <v>531</v>
      </c>
      <c r="B650" s="13">
        <v>11582.9</v>
      </c>
      <c r="C650" s="13">
        <v>154034.57890699999</v>
      </c>
      <c r="D650" s="13">
        <v>10986.3</v>
      </c>
      <c r="E650" s="13">
        <v>147529.05655000001</v>
      </c>
      <c r="F650" s="55">
        <v>186.977</v>
      </c>
      <c r="G650" s="13">
        <v>9288.8965179999996</v>
      </c>
      <c r="H650" s="86">
        <f t="shared" si="74"/>
        <v>6.2963166275328553E-2</v>
      </c>
      <c r="I650" s="13">
        <v>11551.3</v>
      </c>
      <c r="J650" s="13">
        <v>153570.309178</v>
      </c>
      <c r="K650" s="55">
        <v>293.71899999999999</v>
      </c>
      <c r="L650" s="13">
        <v>13704.926869000001</v>
      </c>
      <c r="M650" s="83">
        <f t="shared" si="76"/>
        <v>8.9242034755005403E-2</v>
      </c>
      <c r="N650" s="39">
        <f t="shared" si="77"/>
        <v>106.74199999999999</v>
      </c>
    </row>
    <row r="651" spans="1:14" ht="15" customHeight="1" x14ac:dyDescent="0.3">
      <c r="A651" s="80" t="s">
        <v>441</v>
      </c>
      <c r="B651" s="13">
        <v>508.44900000000001</v>
      </c>
      <c r="C651" s="13">
        <v>295640.81067899999</v>
      </c>
      <c r="D651" s="13">
        <v>508.44900000000001</v>
      </c>
      <c r="E651" s="13">
        <v>295640.81067899999</v>
      </c>
      <c r="F651" s="55">
        <v>286.12799999999999</v>
      </c>
      <c r="G651" s="13">
        <v>147275.348306</v>
      </c>
      <c r="H651" s="86">
        <f t="shared" si="74"/>
        <v>0.4981563538800744</v>
      </c>
      <c r="I651" s="13">
        <v>508.44900000000001</v>
      </c>
      <c r="J651" s="13">
        <v>295640.81067899999</v>
      </c>
      <c r="K651" s="55">
        <v>282.14600000000002</v>
      </c>
      <c r="L651" s="13">
        <v>149017.51058500001</v>
      </c>
      <c r="M651" s="83">
        <f t="shared" si="76"/>
        <v>0.50404918807640464</v>
      </c>
      <c r="N651" s="39">
        <f t="shared" si="77"/>
        <v>-3.9819999999999709</v>
      </c>
    </row>
    <row r="652" spans="1:14" ht="15" customHeight="1" x14ac:dyDescent="0.3">
      <c r="A652" s="80" t="s">
        <v>436</v>
      </c>
      <c r="B652" s="13">
        <v>673.56799999999998</v>
      </c>
      <c r="C652" s="13">
        <v>377350.36190000002</v>
      </c>
      <c r="D652" s="13">
        <v>673.19299999999998</v>
      </c>
      <c r="E652" s="13">
        <v>377315.65140799998</v>
      </c>
      <c r="F652" s="55">
        <v>423.43900000000002</v>
      </c>
      <c r="G652" s="13">
        <v>266622.06022799999</v>
      </c>
      <c r="H652" s="86">
        <f t="shared" si="74"/>
        <v>0.70662867875495439</v>
      </c>
      <c r="I652" s="13">
        <v>673.56799999999998</v>
      </c>
      <c r="J652" s="13">
        <v>377350.36190000002</v>
      </c>
      <c r="K652" s="55">
        <v>424.67200000000003</v>
      </c>
      <c r="L652" s="13">
        <v>257966.128631</v>
      </c>
      <c r="M652" s="83">
        <f t="shared" si="76"/>
        <v>0.68362496681363327</v>
      </c>
      <c r="N652" s="39">
        <f t="shared" si="77"/>
        <v>1.2330000000000041</v>
      </c>
    </row>
    <row r="653" spans="1:14" ht="15" customHeight="1" x14ac:dyDescent="0.3">
      <c r="A653" s="74" t="s">
        <v>522</v>
      </c>
      <c r="B653" s="75">
        <v>104.2993</v>
      </c>
      <c r="C653" s="75">
        <v>1899579.664477</v>
      </c>
      <c r="D653" s="75">
        <v>104.2993</v>
      </c>
      <c r="E653" s="75">
        <v>1899579.664477</v>
      </c>
      <c r="F653" s="84">
        <v>3.1654</v>
      </c>
      <c r="G653" s="75">
        <v>5826.844814</v>
      </c>
      <c r="H653" s="85">
        <f>G653/E653</f>
        <v>3.0674390355743624E-3</v>
      </c>
      <c r="I653" s="75">
        <v>104.2993</v>
      </c>
      <c r="J653" s="75">
        <v>1899579.664477</v>
      </c>
      <c r="K653" s="84">
        <v>3.9131499999999999</v>
      </c>
      <c r="L653" s="75">
        <v>7673.8705200000004</v>
      </c>
      <c r="M653" s="78">
        <f t="shared" si="76"/>
        <v>4.0397729368790653E-3</v>
      </c>
      <c r="N653" s="79">
        <f t="shared" si="77"/>
        <v>0.74774999999999991</v>
      </c>
    </row>
    <row r="654" spans="1:14" ht="15" customHeight="1" x14ac:dyDescent="0.3">
      <c r="A654" s="80" t="s">
        <v>521</v>
      </c>
      <c r="B654" s="13">
        <v>65.117199999999997</v>
      </c>
      <c r="C654" s="13">
        <v>1304316.8932</v>
      </c>
      <c r="D654" s="13">
        <v>65.117199999999997</v>
      </c>
      <c r="E654" s="13">
        <v>1304316.8932</v>
      </c>
      <c r="F654" s="55">
        <v>3.1654</v>
      </c>
      <c r="G654" s="13">
        <v>5826.844814</v>
      </c>
      <c r="H654" s="86">
        <f t="shared" si="74"/>
        <v>4.4673536349778224E-3</v>
      </c>
      <c r="I654" s="13">
        <v>65.117199999999997</v>
      </c>
      <c r="J654" s="13">
        <v>1304316.8932</v>
      </c>
      <c r="K654" s="55">
        <v>3.9131499999999999</v>
      </c>
      <c r="L654" s="13">
        <v>7673.8705200000004</v>
      </c>
      <c r="M654" s="38">
        <f t="shared" si="76"/>
        <v>5.8834402590408775E-3</v>
      </c>
      <c r="N654" s="39">
        <f t="shared" si="77"/>
        <v>0.74774999999999991</v>
      </c>
    </row>
    <row r="655" spans="1:14" ht="15" customHeight="1" x14ac:dyDescent="0.3">
      <c r="A655" s="80" t="s">
        <v>523</v>
      </c>
      <c r="B655" s="13">
        <v>22.355499999999999</v>
      </c>
      <c r="C655" s="13">
        <v>305274.318195</v>
      </c>
      <c r="D655" s="13">
        <v>22.355499999999999</v>
      </c>
      <c r="E655" s="13">
        <v>305274.318195</v>
      </c>
      <c r="F655" s="36">
        <v>0</v>
      </c>
      <c r="G655" s="36">
        <v>0</v>
      </c>
      <c r="H655" s="36">
        <v>0</v>
      </c>
      <c r="I655" s="13">
        <v>22.355499999999999</v>
      </c>
      <c r="J655" s="13">
        <v>305274.318195</v>
      </c>
      <c r="K655" s="36">
        <v>0</v>
      </c>
      <c r="L655" s="36">
        <v>0</v>
      </c>
      <c r="M655" s="36">
        <v>0</v>
      </c>
      <c r="N655" s="39">
        <f t="shared" si="77"/>
        <v>0</v>
      </c>
    </row>
    <row r="656" spans="1:14" ht="15" customHeight="1" x14ac:dyDescent="0.3">
      <c r="A656" s="80" t="s">
        <v>527</v>
      </c>
      <c r="B656" s="13">
        <v>16.826599999999999</v>
      </c>
      <c r="C656" s="13">
        <v>289988.45308200002</v>
      </c>
      <c r="D656" s="13">
        <v>16.826599999999999</v>
      </c>
      <c r="E656" s="13">
        <v>289988.45308200002</v>
      </c>
      <c r="F656" s="36">
        <v>0</v>
      </c>
      <c r="G656" s="36">
        <v>0</v>
      </c>
      <c r="H656" s="36">
        <v>0</v>
      </c>
      <c r="I656" s="13">
        <v>16.826599999999999</v>
      </c>
      <c r="J656" s="13">
        <v>289988.45308200002</v>
      </c>
      <c r="K656" s="36">
        <v>0</v>
      </c>
      <c r="L656" s="36">
        <v>0</v>
      </c>
      <c r="M656" s="36">
        <v>0</v>
      </c>
      <c r="N656" s="39">
        <f t="shared" si="77"/>
        <v>0</v>
      </c>
    </row>
    <row r="657" spans="1:14" ht="15" customHeight="1" x14ac:dyDescent="0.3">
      <c r="A657" s="74" t="s">
        <v>533</v>
      </c>
      <c r="B657" s="75">
        <v>1919.8110000000001</v>
      </c>
      <c r="C657" s="75">
        <v>1676710.058071</v>
      </c>
      <c r="D657" s="75">
        <v>1919.8110000000001</v>
      </c>
      <c r="E657" s="75">
        <v>1676710.058071</v>
      </c>
      <c r="F657" s="84">
        <v>1832.672</v>
      </c>
      <c r="G657" s="75">
        <v>1321240.577018</v>
      </c>
      <c r="H657" s="85">
        <f>G657/E657</f>
        <v>0.78799585572835651</v>
      </c>
      <c r="I657" s="75">
        <v>1919.8110000000001</v>
      </c>
      <c r="J657" s="75">
        <v>1676710.058071</v>
      </c>
      <c r="K657" s="84">
        <v>1771.0809999999999</v>
      </c>
      <c r="L657" s="75">
        <v>1219320.4919539997</v>
      </c>
      <c r="M657" s="78">
        <f t="shared" si="76"/>
        <v>0.72721010176129552</v>
      </c>
      <c r="N657" s="79">
        <f t="shared" si="77"/>
        <v>-61.591000000000122</v>
      </c>
    </row>
    <row r="658" spans="1:14" ht="15" customHeight="1" x14ac:dyDescent="0.3">
      <c r="A658" s="80" t="s">
        <v>532</v>
      </c>
      <c r="B658" s="13">
        <v>523.75</v>
      </c>
      <c r="C658" s="13">
        <v>352593.48883400002</v>
      </c>
      <c r="D658" s="13">
        <v>523.75</v>
      </c>
      <c r="E658" s="13">
        <v>352593.48883400002</v>
      </c>
      <c r="F658" s="55">
        <v>520.529</v>
      </c>
      <c r="G658" s="13">
        <v>347292.72570200003</v>
      </c>
      <c r="H658" s="86">
        <f t="shared" si="74"/>
        <v>0.98496636126342207</v>
      </c>
      <c r="I658" s="13">
        <v>523.75</v>
      </c>
      <c r="J658" s="13">
        <v>352593.48883400002</v>
      </c>
      <c r="K658" s="55">
        <v>513.476</v>
      </c>
      <c r="L658" s="13">
        <v>339885.097374</v>
      </c>
      <c r="M658" s="38">
        <f t="shared" si="76"/>
        <v>0.96395738474347414</v>
      </c>
      <c r="N658" s="39">
        <f t="shared" si="77"/>
        <v>-7.0529999999999973</v>
      </c>
    </row>
    <row r="659" spans="1:14" ht="15" customHeight="1" x14ac:dyDescent="0.3">
      <c r="A659" s="80" t="s">
        <v>534</v>
      </c>
      <c r="B659" s="13">
        <v>405.09399999999999</v>
      </c>
      <c r="C659" s="13">
        <v>258850.036131</v>
      </c>
      <c r="D659" s="13">
        <v>405.09399999999999</v>
      </c>
      <c r="E659" s="13">
        <v>258850.036131</v>
      </c>
      <c r="F659" s="55">
        <v>398.78300000000002</v>
      </c>
      <c r="G659" s="13">
        <v>249525.25868699999</v>
      </c>
      <c r="H659" s="86">
        <f t="shared" si="74"/>
        <v>0.96397614007177157</v>
      </c>
      <c r="I659" s="13">
        <v>405.09399999999999</v>
      </c>
      <c r="J659" s="13">
        <v>258850.036131</v>
      </c>
      <c r="K659" s="55">
        <v>397.74099999999999</v>
      </c>
      <c r="L659" s="13">
        <v>249411.52972699999</v>
      </c>
      <c r="M659" s="38">
        <f t="shared" si="76"/>
        <v>0.9635367777224364</v>
      </c>
      <c r="N659" s="39">
        <f t="shared" si="77"/>
        <v>-1.04200000000003</v>
      </c>
    </row>
    <row r="660" spans="1:14" ht="15" customHeight="1" x14ac:dyDescent="0.3">
      <c r="A660" s="80" t="s">
        <v>533</v>
      </c>
      <c r="B660" s="13">
        <v>400.69900000000001</v>
      </c>
      <c r="C660" s="13">
        <v>686314.07484300004</v>
      </c>
      <c r="D660" s="13">
        <v>400.69900000000001</v>
      </c>
      <c r="E660" s="13">
        <v>686314.07484300004</v>
      </c>
      <c r="F660" s="55">
        <v>365.71699999999998</v>
      </c>
      <c r="G660" s="13">
        <v>416174.74255099997</v>
      </c>
      <c r="H660" s="86">
        <f t="shared" si="74"/>
        <v>0.60639109382421352</v>
      </c>
      <c r="I660" s="13">
        <v>400.69900000000001</v>
      </c>
      <c r="J660" s="13">
        <v>686314.07484300004</v>
      </c>
      <c r="K660" s="55">
        <v>347.54500000000002</v>
      </c>
      <c r="L660" s="13">
        <v>361164.69238199998</v>
      </c>
      <c r="M660" s="38">
        <f>L660/J660</f>
        <v>0.52623821311637731</v>
      </c>
      <c r="N660" s="39">
        <f t="shared" si="77"/>
        <v>-18.171999999999969</v>
      </c>
    </row>
    <row r="661" spans="1:14" ht="15" customHeight="1" x14ac:dyDescent="0.3">
      <c r="A661" s="80" t="s">
        <v>538</v>
      </c>
      <c r="B661" s="13">
        <v>590.26800000000003</v>
      </c>
      <c r="C661" s="13">
        <v>378952.45826300001</v>
      </c>
      <c r="D661" s="13">
        <v>590.26800000000003</v>
      </c>
      <c r="E661" s="13">
        <v>378952.45826300001</v>
      </c>
      <c r="F661" s="55">
        <v>547.64300000000003</v>
      </c>
      <c r="G661" s="13">
        <v>308247.85007799999</v>
      </c>
      <c r="H661" s="86">
        <f t="shared" si="74"/>
        <v>0.81342090110963283</v>
      </c>
      <c r="I661" s="13">
        <v>590.26800000000003</v>
      </c>
      <c r="J661" s="13">
        <v>378952.45826300001</v>
      </c>
      <c r="K661" s="55">
        <v>512.31899999999996</v>
      </c>
      <c r="L661" s="13">
        <v>268859.172471</v>
      </c>
      <c r="M661" s="38">
        <f t="shared" si="76"/>
        <v>0.70947995351017556</v>
      </c>
      <c r="N661" s="39">
        <f t="shared" si="77"/>
        <v>-35.324000000000069</v>
      </c>
    </row>
    <row r="662" spans="1:14" ht="15" customHeight="1" x14ac:dyDescent="0.3">
      <c r="A662" s="74" t="s">
        <v>525</v>
      </c>
      <c r="B662" s="75">
        <v>2726.694</v>
      </c>
      <c r="C662" s="75">
        <v>1628446.153709</v>
      </c>
      <c r="D662" s="75">
        <v>2712.663</v>
      </c>
      <c r="E662" s="75">
        <v>1621829.2251709998</v>
      </c>
      <c r="F662" s="84">
        <v>167.8775</v>
      </c>
      <c r="G662" s="75">
        <v>32219.245105000002</v>
      </c>
      <c r="H662" s="85">
        <f>G662/E662</f>
        <v>1.9865991193741696E-2</v>
      </c>
      <c r="I662" s="75">
        <v>2726.444</v>
      </c>
      <c r="J662" s="75">
        <v>1628431.5264309999</v>
      </c>
      <c r="K662" s="84">
        <v>178.16470000000001</v>
      </c>
      <c r="L662" s="75">
        <v>41464.259466999996</v>
      </c>
      <c r="M662" s="78">
        <f t="shared" si="76"/>
        <v>2.5462697567564519E-2</v>
      </c>
      <c r="N662" s="79">
        <f t="shared" ref="N662:N670" si="78">K662-F662</f>
        <v>10.287200000000013</v>
      </c>
    </row>
    <row r="663" spans="1:14" ht="15" customHeight="1" x14ac:dyDescent="0.3">
      <c r="A663" s="80" t="s">
        <v>541</v>
      </c>
      <c r="B663" s="13">
        <v>737.51499999999999</v>
      </c>
      <c r="C663" s="13">
        <v>595756.94634899998</v>
      </c>
      <c r="D663" s="13">
        <v>735.73400000000004</v>
      </c>
      <c r="E663" s="13">
        <v>595560.49872499995</v>
      </c>
      <c r="F663" s="55">
        <v>112.38500000000001</v>
      </c>
      <c r="G663" s="13">
        <v>30125.521734000002</v>
      </c>
      <c r="H663" s="86">
        <f t="shared" si="74"/>
        <v>5.0583478586128425E-2</v>
      </c>
      <c r="I663" s="13">
        <v>737.51499999999999</v>
      </c>
      <c r="J663" s="13">
        <v>595756.94634899998</v>
      </c>
      <c r="K663" s="55">
        <v>114.373</v>
      </c>
      <c r="L663" s="13">
        <v>39177.998552999998</v>
      </c>
      <c r="M663" s="38">
        <f t="shared" si="76"/>
        <v>6.5761715063661477E-2</v>
      </c>
      <c r="N663" s="39">
        <f t="shared" si="77"/>
        <v>1.9879999999999995</v>
      </c>
    </row>
    <row r="664" spans="1:14" ht="15" customHeight="1" x14ac:dyDescent="0.3">
      <c r="A664" s="80" t="s">
        <v>545</v>
      </c>
      <c r="B664" s="13">
        <v>1971.7</v>
      </c>
      <c r="C664" s="13">
        <v>721509.149737</v>
      </c>
      <c r="D664" s="13">
        <v>1959.45</v>
      </c>
      <c r="E664" s="13">
        <v>715088.66882300004</v>
      </c>
      <c r="F664" s="55">
        <v>55.4925</v>
      </c>
      <c r="G664" s="13">
        <v>2093.723371</v>
      </c>
      <c r="H664" s="86">
        <f t="shared" si="74"/>
        <v>2.927921336589158E-3</v>
      </c>
      <c r="I664" s="13">
        <v>1971.45</v>
      </c>
      <c r="J664" s="13">
        <v>721494.522459</v>
      </c>
      <c r="K664" s="55">
        <v>63.791699999999999</v>
      </c>
      <c r="L664" s="13">
        <v>2286.260914</v>
      </c>
      <c r="M664" s="38">
        <f t="shared" si="76"/>
        <v>3.1687848525972975E-3</v>
      </c>
      <c r="N664" s="39">
        <f t="shared" si="77"/>
        <v>8.299199999999999</v>
      </c>
    </row>
    <row r="665" spans="1:14" ht="15" customHeight="1" x14ac:dyDescent="0.3">
      <c r="A665" s="80" t="s">
        <v>524</v>
      </c>
      <c r="B665" s="13">
        <v>17.478999999999999</v>
      </c>
      <c r="C665" s="13">
        <v>311180.057623</v>
      </c>
      <c r="D665" s="13">
        <v>17.478999999999999</v>
      </c>
      <c r="E665" s="13">
        <v>311180.057623</v>
      </c>
      <c r="F665" s="36">
        <v>0</v>
      </c>
      <c r="G665" s="36">
        <v>0</v>
      </c>
      <c r="H665" s="36">
        <v>0</v>
      </c>
      <c r="I665" s="13">
        <v>17.478999999999999</v>
      </c>
      <c r="J665" s="13">
        <v>311180.057623</v>
      </c>
      <c r="K665" s="36">
        <v>0</v>
      </c>
      <c r="L665" s="36">
        <v>0</v>
      </c>
      <c r="M665" s="36">
        <v>0</v>
      </c>
      <c r="N665" s="39">
        <f t="shared" si="77"/>
        <v>0</v>
      </c>
    </row>
    <row r="666" spans="1:14" ht="15" customHeight="1" x14ac:dyDescent="0.3">
      <c r="A666" s="74" t="s">
        <v>536</v>
      </c>
      <c r="B666" s="75">
        <v>1456.8849999999998</v>
      </c>
      <c r="C666" s="75">
        <v>824846.00014899997</v>
      </c>
      <c r="D666" s="75">
        <v>1456.8849999999998</v>
      </c>
      <c r="E666" s="75">
        <v>824846.00014899997</v>
      </c>
      <c r="F666" s="84">
        <v>754.28300000000002</v>
      </c>
      <c r="G666" s="75">
        <v>323739.83801800001</v>
      </c>
      <c r="H666" s="85">
        <f>G666/E666</f>
        <v>0.39248518870130877</v>
      </c>
      <c r="I666" s="75">
        <v>1456.8849999999998</v>
      </c>
      <c r="J666" s="75">
        <v>824846.00014899997</v>
      </c>
      <c r="K666" s="84">
        <v>788.74399999999991</v>
      </c>
      <c r="L666" s="75">
        <v>352586.87048699998</v>
      </c>
      <c r="M666" s="78">
        <f t="shared" si="76"/>
        <v>0.42745781688134366</v>
      </c>
      <c r="N666" s="79">
        <f t="shared" si="78"/>
        <v>34.460999999999899</v>
      </c>
    </row>
    <row r="667" spans="1:14" ht="15" customHeight="1" x14ac:dyDescent="0.3">
      <c r="A667" s="80" t="s">
        <v>535</v>
      </c>
      <c r="B667" s="13">
        <v>424.70699999999999</v>
      </c>
      <c r="C667" s="13">
        <v>244125.92440799999</v>
      </c>
      <c r="D667" s="13">
        <v>424.70699999999999</v>
      </c>
      <c r="E667" s="13">
        <v>244125.92440799999</v>
      </c>
      <c r="F667" s="55">
        <v>284.56200000000001</v>
      </c>
      <c r="G667" s="13">
        <v>97197.394721000004</v>
      </c>
      <c r="H667" s="86">
        <f t="shared" si="74"/>
        <v>0.39814450250091854</v>
      </c>
      <c r="I667" s="13">
        <v>424.70699999999999</v>
      </c>
      <c r="J667" s="13">
        <v>244125.92440799999</v>
      </c>
      <c r="K667" s="55">
        <v>285.58800000000002</v>
      </c>
      <c r="L667" s="13">
        <v>97620.947845999995</v>
      </c>
      <c r="M667" s="38">
        <f t="shared" si="76"/>
        <v>0.39987948057023709</v>
      </c>
      <c r="N667" s="39">
        <f t="shared" si="77"/>
        <v>1.0260000000000105</v>
      </c>
    </row>
    <row r="668" spans="1:14" ht="15" customHeight="1" x14ac:dyDescent="0.3">
      <c r="A668" s="80" t="s">
        <v>536</v>
      </c>
      <c r="B668" s="13">
        <v>712.06</v>
      </c>
      <c r="C668" s="13">
        <v>422884.023071</v>
      </c>
      <c r="D668" s="13">
        <v>712.06</v>
      </c>
      <c r="E668" s="13">
        <v>422884.023071</v>
      </c>
      <c r="F668" s="55">
        <v>298.149</v>
      </c>
      <c r="G668" s="13">
        <v>148720.411097</v>
      </c>
      <c r="H668" s="86">
        <f t="shared" si="74"/>
        <v>0.35168131918767387</v>
      </c>
      <c r="I668" s="13">
        <v>712.06</v>
      </c>
      <c r="J668" s="13">
        <v>422884.023071</v>
      </c>
      <c r="K668" s="55">
        <v>315.58600000000001</v>
      </c>
      <c r="L668" s="13">
        <v>169378.48107499999</v>
      </c>
      <c r="M668" s="38">
        <f t="shared" si="76"/>
        <v>0.40053175772630745</v>
      </c>
      <c r="N668" s="39">
        <f t="shared" si="77"/>
        <v>17.437000000000012</v>
      </c>
    </row>
    <row r="669" spans="1:14" ht="15" customHeight="1" x14ac:dyDescent="0.3">
      <c r="A669" s="80" t="s">
        <v>537</v>
      </c>
      <c r="B669" s="13">
        <v>320.11799999999999</v>
      </c>
      <c r="C669" s="13">
        <v>157836.05267</v>
      </c>
      <c r="D669" s="13">
        <v>320.11799999999999</v>
      </c>
      <c r="E669" s="13">
        <v>157836.05267</v>
      </c>
      <c r="F669" s="55">
        <v>171.572</v>
      </c>
      <c r="G669" s="13">
        <v>77822.032200000001</v>
      </c>
      <c r="H669" s="86">
        <f t="shared" si="74"/>
        <v>0.49305612300574014</v>
      </c>
      <c r="I669" s="13">
        <v>320.11799999999999</v>
      </c>
      <c r="J669" s="13">
        <v>157836.05267</v>
      </c>
      <c r="K669" s="55">
        <v>187.57</v>
      </c>
      <c r="L669" s="13">
        <v>85587.441565999994</v>
      </c>
      <c r="M669" s="38">
        <f t="shared" si="76"/>
        <v>0.54225533468544262</v>
      </c>
      <c r="N669" s="39">
        <f t="shared" si="77"/>
        <v>15.99799999999999</v>
      </c>
    </row>
    <row r="670" spans="1:14" ht="15" customHeight="1" x14ac:dyDescent="0.3">
      <c r="A670" s="74" t="s">
        <v>439</v>
      </c>
      <c r="B670" s="75">
        <v>3460.431</v>
      </c>
      <c r="C670" s="75">
        <v>1619481.0647820001</v>
      </c>
      <c r="D670" s="75">
        <v>3459.2930000000001</v>
      </c>
      <c r="E670" s="75">
        <v>1619341.424201</v>
      </c>
      <c r="F670" s="84">
        <v>1956.6729</v>
      </c>
      <c r="G670" s="75">
        <v>779635.24195099995</v>
      </c>
      <c r="H670" s="85">
        <f>G670/E670</f>
        <v>0.48145204605982345</v>
      </c>
      <c r="I670" s="75">
        <v>3460.431</v>
      </c>
      <c r="J670" s="75">
        <v>1619481.0647820001</v>
      </c>
      <c r="K670" s="84">
        <v>1639.4896999999999</v>
      </c>
      <c r="L670" s="75">
        <v>645068.13296900003</v>
      </c>
      <c r="M670" s="78">
        <f t="shared" si="76"/>
        <v>0.39831779882886947</v>
      </c>
      <c r="N670" s="79">
        <f t="shared" si="78"/>
        <v>-317.18320000000017</v>
      </c>
    </row>
    <row r="671" spans="1:14" ht="15" customHeight="1" x14ac:dyDescent="0.3">
      <c r="A671" s="80" t="s">
        <v>548</v>
      </c>
      <c r="B671" s="13">
        <v>607.66600000000005</v>
      </c>
      <c r="C671" s="13">
        <v>293469.78836499999</v>
      </c>
      <c r="D671" s="13">
        <v>607.66600000000005</v>
      </c>
      <c r="E671" s="13">
        <v>293469.78836499999</v>
      </c>
      <c r="F671" s="55">
        <v>419.25</v>
      </c>
      <c r="G671" s="13">
        <v>201091.983752</v>
      </c>
      <c r="H671" s="86">
        <f t="shared" si="74"/>
        <v>0.68522209687183866</v>
      </c>
      <c r="I671" s="13">
        <v>607.66600000000005</v>
      </c>
      <c r="J671" s="13">
        <v>293469.78836499999</v>
      </c>
      <c r="K671" s="55">
        <v>338.70299999999997</v>
      </c>
      <c r="L671" s="13">
        <v>164766.54424399999</v>
      </c>
      <c r="M671" s="38">
        <f t="shared" si="76"/>
        <v>0.56144295180079429</v>
      </c>
      <c r="N671" s="39">
        <f t="shared" si="77"/>
        <v>-80.547000000000025</v>
      </c>
    </row>
    <row r="672" spans="1:14" ht="15" customHeight="1" x14ac:dyDescent="0.3">
      <c r="A672" s="80" t="s">
        <v>549</v>
      </c>
      <c r="B672" s="13">
        <v>353.16500000000002</v>
      </c>
      <c r="C672" s="13">
        <v>158334.68740699999</v>
      </c>
      <c r="D672" s="13">
        <v>353.16500000000002</v>
      </c>
      <c r="E672" s="13">
        <v>158334.68740699999</v>
      </c>
      <c r="F672" s="55">
        <v>142.85300000000001</v>
      </c>
      <c r="G672" s="13">
        <v>64477.596147999997</v>
      </c>
      <c r="H672" s="86">
        <f t="shared" si="74"/>
        <v>0.40722344044713371</v>
      </c>
      <c r="I672" s="13">
        <v>353.16500000000002</v>
      </c>
      <c r="J672" s="13">
        <v>158334.68740699999</v>
      </c>
      <c r="K672" s="55">
        <v>108.97</v>
      </c>
      <c r="L672" s="13">
        <v>46634.964085</v>
      </c>
      <c r="M672" s="38">
        <f t="shared" si="76"/>
        <v>0.29453409640507028</v>
      </c>
      <c r="N672" s="39">
        <f t="shared" si="77"/>
        <v>-33.88300000000001</v>
      </c>
    </row>
    <row r="673" spans="1:14" ht="15" customHeight="1" x14ac:dyDescent="0.3">
      <c r="A673" s="80" t="s">
        <v>550</v>
      </c>
      <c r="B673" s="13">
        <v>536.45799999999997</v>
      </c>
      <c r="C673" s="13">
        <v>204329.14684299999</v>
      </c>
      <c r="D673" s="13">
        <v>536.45799999999997</v>
      </c>
      <c r="E673" s="13">
        <v>204329.14684299999</v>
      </c>
      <c r="F673" s="55">
        <v>293.45400000000001</v>
      </c>
      <c r="G673" s="13">
        <v>102014.271343</v>
      </c>
      <c r="H673" s="86">
        <f t="shared" si="74"/>
        <v>0.49926441195090249</v>
      </c>
      <c r="I673" s="13">
        <v>536.45799999999997</v>
      </c>
      <c r="J673" s="13">
        <v>204329.14684299999</v>
      </c>
      <c r="K673" s="55">
        <v>310.79899999999998</v>
      </c>
      <c r="L673" s="13">
        <v>111121.812823</v>
      </c>
      <c r="M673" s="38">
        <f t="shared" si="76"/>
        <v>0.54383730632606453</v>
      </c>
      <c r="N673" s="39">
        <f t="shared" si="77"/>
        <v>17.34499999999997</v>
      </c>
    </row>
    <row r="674" spans="1:14" ht="15" customHeight="1" x14ac:dyDescent="0.3">
      <c r="A674" s="80" t="s">
        <v>553</v>
      </c>
      <c r="B674" s="13">
        <v>789.39700000000005</v>
      </c>
      <c r="C674" s="13">
        <v>298290.10758800001</v>
      </c>
      <c r="D674" s="13">
        <v>789.39700000000005</v>
      </c>
      <c r="E674" s="13">
        <v>298290.10758800001</v>
      </c>
      <c r="F674" s="55">
        <v>599.63400000000001</v>
      </c>
      <c r="G674" s="13">
        <v>218314.46816700001</v>
      </c>
      <c r="H674" s="86">
        <f>G674/E674</f>
        <v>0.73188638380370696</v>
      </c>
      <c r="I674" s="13">
        <v>789.39700000000005</v>
      </c>
      <c r="J674" s="13">
        <v>298290.10758800001</v>
      </c>
      <c r="K674" s="55">
        <v>489.28199999999998</v>
      </c>
      <c r="L674" s="13">
        <v>173260.53426700001</v>
      </c>
      <c r="M674" s="38">
        <f>L674/J674</f>
        <v>0.58084572655794686</v>
      </c>
      <c r="N674" s="39">
        <f t="shared" si="77"/>
        <v>-110.35200000000003</v>
      </c>
    </row>
    <row r="675" spans="1:14" ht="15" customHeight="1" x14ac:dyDescent="0.3">
      <c r="A675" s="80" t="s">
        <v>439</v>
      </c>
      <c r="B675" s="13">
        <v>110.535</v>
      </c>
      <c r="C675" s="13">
        <v>281286.76283100003</v>
      </c>
      <c r="D675" s="13">
        <v>110.535</v>
      </c>
      <c r="E675" s="13">
        <v>281286.76283100003</v>
      </c>
      <c r="F675" s="55">
        <v>37.811900000000001</v>
      </c>
      <c r="G675" s="13">
        <v>31529.326273999999</v>
      </c>
      <c r="H675" s="86">
        <f t="shared" si="74"/>
        <v>0.11208961970579163</v>
      </c>
      <c r="I675" s="13">
        <v>110.535</v>
      </c>
      <c r="J675" s="13">
        <v>281286.76283100003</v>
      </c>
      <c r="K675" s="55">
        <v>33.239699999999999</v>
      </c>
      <c r="L675" s="13">
        <v>29938.392691000001</v>
      </c>
      <c r="M675" s="38">
        <f t="shared" si="76"/>
        <v>0.10643370626362285</v>
      </c>
      <c r="N675" s="39">
        <f t="shared" si="77"/>
        <v>-4.5722000000000023</v>
      </c>
    </row>
    <row r="676" spans="1:14" ht="15" customHeight="1" x14ac:dyDescent="0.3">
      <c r="A676" s="80" t="s">
        <v>557</v>
      </c>
      <c r="B676" s="13">
        <v>358.03100000000001</v>
      </c>
      <c r="C676" s="13">
        <v>161148.617638</v>
      </c>
      <c r="D676" s="13">
        <v>358.03100000000001</v>
      </c>
      <c r="E676" s="13">
        <v>161148.617638</v>
      </c>
      <c r="F676" s="55">
        <v>187.602</v>
      </c>
      <c r="G676" s="13">
        <v>76490.815025000004</v>
      </c>
      <c r="H676" s="86">
        <f t="shared" si="74"/>
        <v>0.47466007556345879</v>
      </c>
      <c r="I676" s="13">
        <v>358.03100000000001</v>
      </c>
      <c r="J676" s="13">
        <v>161148.617638</v>
      </c>
      <c r="K676" s="55">
        <v>137.387</v>
      </c>
      <c r="L676" s="13">
        <v>54756.694446000001</v>
      </c>
      <c r="M676" s="38">
        <f t="shared" si="76"/>
        <v>0.33979003511531197</v>
      </c>
      <c r="N676" s="39">
        <f t="shared" si="77"/>
        <v>-50.215000000000003</v>
      </c>
    </row>
    <row r="677" spans="1:14" ht="15" customHeight="1" x14ac:dyDescent="0.3">
      <c r="A677" s="80" t="s">
        <v>559</v>
      </c>
      <c r="B677" s="13">
        <v>705.17899999999997</v>
      </c>
      <c r="C677" s="13">
        <v>222621.95410999999</v>
      </c>
      <c r="D677" s="13">
        <v>704.04100000000005</v>
      </c>
      <c r="E677" s="13">
        <v>222482.31352900001</v>
      </c>
      <c r="F677" s="55">
        <v>276.06799999999998</v>
      </c>
      <c r="G677" s="13">
        <v>85716.781241999997</v>
      </c>
      <c r="H677" s="86">
        <f t="shared" ref="H677" si="79">G677/E677</f>
        <v>0.38527458602154024</v>
      </c>
      <c r="I677" s="13">
        <v>705.17899999999997</v>
      </c>
      <c r="J677" s="13">
        <v>222621.95410999999</v>
      </c>
      <c r="K677" s="55">
        <v>221.10900000000001</v>
      </c>
      <c r="L677" s="13">
        <v>64589.190412999997</v>
      </c>
      <c r="M677" s="38">
        <f t="shared" si="76"/>
        <v>0.29012947384823401</v>
      </c>
      <c r="N677" s="39">
        <f t="shared" si="77"/>
        <v>-54.958999999999975</v>
      </c>
    </row>
    <row r="678" spans="1:14" ht="15" customHeight="1" x14ac:dyDescent="0.3">
      <c r="A678" s="74" t="s">
        <v>540</v>
      </c>
      <c r="B678" s="75">
        <v>3035.0159999999996</v>
      </c>
      <c r="C678" s="75">
        <v>1812273.8226960001</v>
      </c>
      <c r="D678" s="75">
        <v>3035.0159999999996</v>
      </c>
      <c r="E678" s="75">
        <v>1812273.8226960001</v>
      </c>
      <c r="F678" s="84">
        <v>2164.2179999999998</v>
      </c>
      <c r="G678" s="75">
        <v>1130251.9285590001</v>
      </c>
      <c r="H678" s="85">
        <f>G678/E678</f>
        <v>0.62366509652365831</v>
      </c>
      <c r="I678" s="75">
        <v>3035.0159999999996</v>
      </c>
      <c r="J678" s="75">
        <v>1812273.8226960001</v>
      </c>
      <c r="K678" s="84">
        <v>2154.3389999999999</v>
      </c>
      <c r="L678" s="75">
        <v>1124831.8967319999</v>
      </c>
      <c r="M678" s="78">
        <f t="shared" si="76"/>
        <v>0.62067436092999551</v>
      </c>
      <c r="N678" s="79">
        <f>K678-F678</f>
        <v>-9.8789999999999054</v>
      </c>
    </row>
    <row r="679" spans="1:14" ht="15" customHeight="1" x14ac:dyDescent="0.3">
      <c r="A679" s="80" t="s">
        <v>561</v>
      </c>
      <c r="B679" s="13">
        <v>433.26799999999997</v>
      </c>
      <c r="C679" s="13">
        <v>328310.38362400001</v>
      </c>
      <c r="D679" s="13">
        <v>433.26799999999997</v>
      </c>
      <c r="E679" s="13">
        <v>328310.38362400001</v>
      </c>
      <c r="F679" s="55">
        <v>358.37799999999999</v>
      </c>
      <c r="G679" s="13">
        <v>273221.21103100001</v>
      </c>
      <c r="H679" s="86">
        <f t="shared" ref="H679:H683" si="80">G679/E679</f>
        <v>0.83220398945379903</v>
      </c>
      <c r="I679" s="13">
        <v>433.26799999999997</v>
      </c>
      <c r="J679" s="13">
        <v>328310.38362400001</v>
      </c>
      <c r="K679" s="55">
        <v>358.79700000000003</v>
      </c>
      <c r="L679" s="13">
        <v>273481.38487499999</v>
      </c>
      <c r="M679" s="38">
        <f t="shared" si="76"/>
        <v>0.83299645249175747</v>
      </c>
      <c r="N679" s="39">
        <f t="shared" si="77"/>
        <v>0.41900000000003956</v>
      </c>
    </row>
    <row r="680" spans="1:14" ht="15" customHeight="1" x14ac:dyDescent="0.3">
      <c r="A680" s="80" t="s">
        <v>563</v>
      </c>
      <c r="B680" s="13">
        <v>708.55799999999999</v>
      </c>
      <c r="C680" s="13">
        <v>330347.18467699998</v>
      </c>
      <c r="D680" s="13">
        <v>708.55799999999999</v>
      </c>
      <c r="E680" s="13">
        <v>330347.18467699998</v>
      </c>
      <c r="F680" s="55">
        <v>528.70799999999997</v>
      </c>
      <c r="G680" s="13">
        <v>198502.167797</v>
      </c>
      <c r="H680" s="86">
        <f t="shared" si="80"/>
        <v>0.60088953986723792</v>
      </c>
      <c r="I680" s="13">
        <v>708.55799999999999</v>
      </c>
      <c r="J680" s="13">
        <v>330347.18467699998</v>
      </c>
      <c r="K680" s="55">
        <v>528.49599999999998</v>
      </c>
      <c r="L680" s="13">
        <v>196827.402007</v>
      </c>
      <c r="M680" s="38">
        <f t="shared" si="76"/>
        <v>0.595819825737125</v>
      </c>
      <c r="N680" s="39">
        <f t="shared" si="77"/>
        <v>-0.21199999999998909</v>
      </c>
    </row>
    <row r="681" spans="1:14" ht="15" customHeight="1" x14ac:dyDescent="0.3">
      <c r="A681" s="80" t="s">
        <v>539</v>
      </c>
      <c r="B681" s="13">
        <v>441.8</v>
      </c>
      <c r="C681" s="13">
        <v>311436.99154000002</v>
      </c>
      <c r="D681" s="13">
        <v>441.8</v>
      </c>
      <c r="E681" s="13">
        <v>311436.99154000002</v>
      </c>
      <c r="F681" s="55">
        <v>338.45100000000002</v>
      </c>
      <c r="G681" s="13">
        <v>244666.511425</v>
      </c>
      <c r="H681" s="86">
        <f t="shared" si="80"/>
        <v>0.78560517238227878</v>
      </c>
      <c r="I681" s="13">
        <v>441.8</v>
      </c>
      <c r="J681" s="13">
        <v>311436.99154000002</v>
      </c>
      <c r="K681" s="55">
        <v>327.21100000000001</v>
      </c>
      <c r="L681" s="13">
        <v>233928.40114999999</v>
      </c>
      <c r="M681" s="38">
        <f t="shared" ref="M681:M687" si="81">L681/J681</f>
        <v>0.75112593399154681</v>
      </c>
      <c r="N681" s="39">
        <f t="shared" si="77"/>
        <v>-11.240000000000009</v>
      </c>
    </row>
    <row r="682" spans="1:14" ht="15" customHeight="1" x14ac:dyDescent="0.3">
      <c r="A682" s="80" t="s">
        <v>564</v>
      </c>
      <c r="B682" s="13">
        <v>760.67</v>
      </c>
      <c r="C682" s="13">
        <v>442069.50487499998</v>
      </c>
      <c r="D682" s="13">
        <v>760.67</v>
      </c>
      <c r="E682" s="13">
        <v>442069.50487499998</v>
      </c>
      <c r="F682" s="55">
        <v>491.55399999999997</v>
      </c>
      <c r="G682" s="13">
        <v>180098.82540500001</v>
      </c>
      <c r="H682" s="86">
        <f t="shared" si="80"/>
        <v>0.40739934200149125</v>
      </c>
      <c r="I682" s="13">
        <v>760.67</v>
      </c>
      <c r="J682" s="13">
        <v>442069.50487499998</v>
      </c>
      <c r="K682" s="55">
        <v>494.92899999999997</v>
      </c>
      <c r="L682" s="13">
        <v>183366.491759</v>
      </c>
      <c r="M682" s="38">
        <f t="shared" si="81"/>
        <v>0.41479108994602304</v>
      </c>
      <c r="N682" s="39">
        <f t="shared" si="77"/>
        <v>3.375</v>
      </c>
    </row>
    <row r="683" spans="1:14" ht="15" customHeight="1" x14ac:dyDescent="0.3">
      <c r="A683" s="80" t="s">
        <v>540</v>
      </c>
      <c r="B683" s="13">
        <v>690.72</v>
      </c>
      <c r="C683" s="13">
        <v>400109.75797999999</v>
      </c>
      <c r="D683" s="13">
        <v>690.72</v>
      </c>
      <c r="E683" s="13">
        <v>400109.75797999999</v>
      </c>
      <c r="F683" s="55">
        <v>447.12700000000001</v>
      </c>
      <c r="G683" s="13">
        <v>233763.21290099999</v>
      </c>
      <c r="H683" s="86">
        <f t="shared" si="80"/>
        <v>0.58424771762923355</v>
      </c>
      <c r="I683" s="13">
        <v>690.72</v>
      </c>
      <c r="J683" s="13">
        <v>400109.75797999999</v>
      </c>
      <c r="K683" s="55">
        <v>444.90600000000001</v>
      </c>
      <c r="L683" s="13">
        <v>237228.21694099999</v>
      </c>
      <c r="M683" s="38">
        <f t="shared" si="81"/>
        <v>0.59290785143225166</v>
      </c>
      <c r="N683" s="39">
        <f t="shared" si="77"/>
        <v>-2.2210000000000036</v>
      </c>
    </row>
    <row r="684" spans="1:14" ht="15" customHeight="1" x14ac:dyDescent="0.3">
      <c r="A684" s="74" t="s">
        <v>566</v>
      </c>
      <c r="B684" s="75">
        <v>10150.933999999999</v>
      </c>
      <c r="C684" s="75">
        <v>2269596.368642</v>
      </c>
      <c r="D684" s="75">
        <v>10137.083999999999</v>
      </c>
      <c r="E684" s="75">
        <v>2269462.1962689999</v>
      </c>
      <c r="F684" s="84">
        <v>2777.1239999999998</v>
      </c>
      <c r="G684" s="75">
        <v>861316.85872400005</v>
      </c>
      <c r="H684" s="85">
        <f>G684/E684</f>
        <v>0.37952465572680899</v>
      </c>
      <c r="I684" s="75">
        <v>10150.933999999999</v>
      </c>
      <c r="J684" s="75">
        <v>2269596.368642</v>
      </c>
      <c r="K684" s="84">
        <v>2774.6450000000004</v>
      </c>
      <c r="L684" s="75">
        <v>883862.84500199999</v>
      </c>
      <c r="M684" s="78">
        <f>L684/J684</f>
        <v>0.38943613816709366</v>
      </c>
      <c r="N684" s="79">
        <f>K684-F684</f>
        <v>-2.4789999999993597</v>
      </c>
    </row>
    <row r="685" spans="1:14" ht="15" customHeight="1" x14ac:dyDescent="0.3">
      <c r="A685" s="80" t="s">
        <v>565</v>
      </c>
      <c r="B685" s="13">
        <v>473.20800000000003</v>
      </c>
      <c r="C685" s="13">
        <v>151056.878925</v>
      </c>
      <c r="D685" s="13">
        <v>473.20800000000003</v>
      </c>
      <c r="E685" s="13">
        <v>151056.878925</v>
      </c>
      <c r="F685" s="55">
        <v>248.065</v>
      </c>
      <c r="G685" s="13">
        <v>74190.940956000006</v>
      </c>
      <c r="H685" s="86">
        <f t="shared" ref="H685:H690" si="82">G685/E685</f>
        <v>0.49114572923776573</v>
      </c>
      <c r="I685" s="13">
        <v>473.20800000000003</v>
      </c>
      <c r="J685" s="13">
        <v>151056.878925</v>
      </c>
      <c r="K685" s="55">
        <v>223.59899999999999</v>
      </c>
      <c r="L685" s="13">
        <v>66192.438863999996</v>
      </c>
      <c r="M685" s="83">
        <f t="shared" si="81"/>
        <v>0.43819546210050225</v>
      </c>
      <c r="N685" s="39">
        <f t="shared" si="77"/>
        <v>-24.466000000000008</v>
      </c>
    </row>
    <row r="686" spans="1:14" ht="15" customHeight="1" x14ac:dyDescent="0.3">
      <c r="A686" s="80" t="s">
        <v>567</v>
      </c>
      <c r="B686" s="13">
        <v>5435.86</v>
      </c>
      <c r="C686" s="13">
        <v>436974.01359500003</v>
      </c>
      <c r="D686" s="13">
        <v>5422.01</v>
      </c>
      <c r="E686" s="13">
        <v>436839.84122200002</v>
      </c>
      <c r="F686" s="55">
        <v>522.577</v>
      </c>
      <c r="G686" s="13">
        <v>150090.15668700001</v>
      </c>
      <c r="H686" s="86">
        <f t="shared" si="82"/>
        <v>0.34358165744942865</v>
      </c>
      <c r="I686" s="13">
        <v>5435.86</v>
      </c>
      <c r="J686" s="13">
        <v>436974.01359500003</v>
      </c>
      <c r="K686" s="55">
        <v>511.745</v>
      </c>
      <c r="L686" s="13">
        <v>149433.63777900001</v>
      </c>
      <c r="M686" s="83">
        <f t="shared" si="81"/>
        <v>0.34197374015357207</v>
      </c>
      <c r="N686" s="39">
        <f t="shared" si="77"/>
        <v>-10.831999999999994</v>
      </c>
    </row>
    <row r="687" spans="1:14" ht="15" customHeight="1" x14ac:dyDescent="0.3">
      <c r="A687" s="80" t="s">
        <v>566</v>
      </c>
      <c r="B687" s="13">
        <v>2197.35</v>
      </c>
      <c r="C687" s="13">
        <v>441343.48395199998</v>
      </c>
      <c r="D687" s="13">
        <v>2197.35</v>
      </c>
      <c r="E687" s="13">
        <v>441343.48395199998</v>
      </c>
      <c r="F687" s="55">
        <v>1226.25</v>
      </c>
      <c r="G687" s="13">
        <v>294755.94721200003</v>
      </c>
      <c r="H687" s="86">
        <f t="shared" si="82"/>
        <v>0.66786065259786942</v>
      </c>
      <c r="I687" s="13">
        <v>2197.35</v>
      </c>
      <c r="J687" s="13">
        <v>441343.48395199998</v>
      </c>
      <c r="K687" s="55">
        <v>1220.3399999999999</v>
      </c>
      <c r="L687" s="13">
        <v>298396.087336</v>
      </c>
      <c r="M687" s="83">
        <f t="shared" si="81"/>
        <v>0.67610851453842513</v>
      </c>
      <c r="N687" s="39">
        <f t="shared" si="77"/>
        <v>-5.9100000000000819</v>
      </c>
    </row>
    <row r="688" spans="1:14" ht="15" customHeight="1" x14ac:dyDescent="0.3">
      <c r="A688" s="80" t="s">
        <v>568</v>
      </c>
      <c r="B688" s="13">
        <v>790.62099999999998</v>
      </c>
      <c r="C688" s="13">
        <v>523399.97254300001</v>
      </c>
      <c r="D688" s="13">
        <v>790.62099999999998</v>
      </c>
      <c r="E688" s="13">
        <v>523399.97254300001</v>
      </c>
      <c r="F688" s="55">
        <v>207.23500000000001</v>
      </c>
      <c r="G688" s="13">
        <v>91892.002947999994</v>
      </c>
      <c r="H688" s="86">
        <f t="shared" si="82"/>
        <v>0.17556745848023633</v>
      </c>
      <c r="I688" s="13">
        <v>790.62099999999998</v>
      </c>
      <c r="J688" s="13">
        <v>523399.97254300001</v>
      </c>
      <c r="K688" s="55">
        <v>228.464</v>
      </c>
      <c r="L688" s="13">
        <v>105010.341418</v>
      </c>
      <c r="M688" s="83">
        <f>L688/J688</f>
        <v>0.20063115576371732</v>
      </c>
      <c r="N688" s="39">
        <f t="shared" si="77"/>
        <v>21.228999999999985</v>
      </c>
    </row>
    <row r="689" spans="1:14" ht="15" customHeight="1" x14ac:dyDescent="0.3">
      <c r="A689" s="80" t="s">
        <v>569</v>
      </c>
      <c r="B689" s="13">
        <v>846.32899999999995</v>
      </c>
      <c r="C689" s="13">
        <v>332518.52035200002</v>
      </c>
      <c r="D689" s="13">
        <v>846.32899999999995</v>
      </c>
      <c r="E689" s="13">
        <v>332518.52035200002</v>
      </c>
      <c r="F689" s="55">
        <v>401.67099999999999</v>
      </c>
      <c r="G689" s="13">
        <v>135044.696276</v>
      </c>
      <c r="H689" s="86">
        <f t="shared" si="82"/>
        <v>0.40612684109457525</v>
      </c>
      <c r="I689" s="13">
        <v>846.32899999999995</v>
      </c>
      <c r="J689" s="13">
        <v>332518.52035200002</v>
      </c>
      <c r="K689" s="55">
        <v>399.63499999999999</v>
      </c>
      <c r="L689" s="13">
        <v>135850.48668</v>
      </c>
      <c r="M689" s="83">
        <f t="shared" ref="M689:M703" si="83">L689/J689</f>
        <v>0.40855013590277722</v>
      </c>
      <c r="N689" s="39">
        <f t="shared" si="77"/>
        <v>-2.0360000000000014</v>
      </c>
    </row>
    <row r="690" spans="1:14" ht="15" customHeight="1" x14ac:dyDescent="0.3">
      <c r="A690" s="80" t="s">
        <v>570</v>
      </c>
      <c r="B690" s="13">
        <v>407.56599999999997</v>
      </c>
      <c r="C690" s="13">
        <v>384303.49927500001</v>
      </c>
      <c r="D690" s="13">
        <v>407.56599999999997</v>
      </c>
      <c r="E690" s="13">
        <v>384303.49927500001</v>
      </c>
      <c r="F690" s="55">
        <v>171.32599999999999</v>
      </c>
      <c r="G690" s="13">
        <v>115343.11464499999</v>
      </c>
      <c r="H690" s="86">
        <f t="shared" si="82"/>
        <v>0.30013547850227285</v>
      </c>
      <c r="I690" s="13">
        <v>407.56599999999997</v>
      </c>
      <c r="J690" s="13">
        <v>384303.49927500001</v>
      </c>
      <c r="K690" s="55">
        <v>190.86199999999999</v>
      </c>
      <c r="L690" s="13">
        <v>128979.852925</v>
      </c>
      <c r="M690" s="83">
        <f t="shared" si="83"/>
        <v>0.33561977231101026</v>
      </c>
      <c r="N690" s="39">
        <f t="shared" si="77"/>
        <v>19.536000000000001</v>
      </c>
    </row>
    <row r="691" spans="1:14" ht="15" customHeight="1" x14ac:dyDescent="0.3">
      <c r="A691" s="74" t="s">
        <v>573</v>
      </c>
      <c r="B691" s="75">
        <v>4579.1310000000003</v>
      </c>
      <c r="C691" s="75">
        <v>1827889.4012479999</v>
      </c>
      <c r="D691" s="75">
        <v>4579.1310000000003</v>
      </c>
      <c r="E691" s="75">
        <v>1827889.4012479999</v>
      </c>
      <c r="F691" s="84">
        <v>2471.0889999999999</v>
      </c>
      <c r="G691" s="75">
        <v>1035707.941353</v>
      </c>
      <c r="H691" s="85">
        <f t="shared" ref="H691:H696" si="84">G691/E691</f>
        <v>0.56661411825347074</v>
      </c>
      <c r="I691" s="75">
        <v>4579.1310000000003</v>
      </c>
      <c r="J691" s="75">
        <v>1827889.4012479999</v>
      </c>
      <c r="K691" s="84">
        <v>2400.4360000000001</v>
      </c>
      <c r="L691" s="75">
        <v>991622.31608299993</v>
      </c>
      <c r="M691" s="78">
        <f t="shared" si="83"/>
        <v>0.54249579619312049</v>
      </c>
      <c r="N691" s="79">
        <f>K691-F691</f>
        <v>-70.652999999999793</v>
      </c>
    </row>
    <row r="692" spans="1:14" ht="15" customHeight="1" x14ac:dyDescent="0.3">
      <c r="A692" s="80" t="s">
        <v>572</v>
      </c>
      <c r="B692" s="13">
        <v>1071.8699999999999</v>
      </c>
      <c r="C692" s="13">
        <v>411400.20112099999</v>
      </c>
      <c r="D692" s="13">
        <v>1071.8699999999999</v>
      </c>
      <c r="E692" s="13">
        <v>411400.20112099999</v>
      </c>
      <c r="F692" s="55">
        <v>690.89599999999996</v>
      </c>
      <c r="G692" s="13">
        <v>226171.14128400001</v>
      </c>
      <c r="H692" s="86">
        <f t="shared" si="84"/>
        <v>0.54975943295049368</v>
      </c>
      <c r="I692" s="13">
        <v>1071.8699999999999</v>
      </c>
      <c r="J692" s="13">
        <v>411400.20112099999</v>
      </c>
      <c r="K692" s="55">
        <v>641.56700000000001</v>
      </c>
      <c r="L692" s="13">
        <v>209916.46571399999</v>
      </c>
      <c r="M692" s="38">
        <f t="shared" si="83"/>
        <v>0.51024881646146758</v>
      </c>
      <c r="N692" s="39">
        <f t="shared" si="77"/>
        <v>-49.328999999999951</v>
      </c>
    </row>
    <row r="693" spans="1:14" ht="15" customHeight="1" x14ac:dyDescent="0.3">
      <c r="A693" s="80" t="s">
        <v>574</v>
      </c>
      <c r="B693" s="13">
        <v>2168.5</v>
      </c>
      <c r="C693" s="13">
        <v>586158.77555599995</v>
      </c>
      <c r="D693" s="13">
        <v>2168.5</v>
      </c>
      <c r="E693" s="13">
        <v>586158.77555599995</v>
      </c>
      <c r="F693" s="55">
        <v>927.61900000000003</v>
      </c>
      <c r="G693" s="13">
        <v>381542.23569900001</v>
      </c>
      <c r="H693" s="86">
        <f t="shared" si="84"/>
        <v>0.65091959996178295</v>
      </c>
      <c r="I693" s="13">
        <v>2168.5</v>
      </c>
      <c r="J693" s="13">
        <v>586158.77555599995</v>
      </c>
      <c r="K693" s="55">
        <v>889.79100000000005</v>
      </c>
      <c r="L693" s="13">
        <v>361309.274561</v>
      </c>
      <c r="M693" s="38">
        <f t="shared" si="83"/>
        <v>0.61640171507844554</v>
      </c>
      <c r="N693" s="39">
        <f t="shared" si="77"/>
        <v>-37.827999999999975</v>
      </c>
    </row>
    <row r="694" spans="1:14" ht="15" customHeight="1" x14ac:dyDescent="0.3">
      <c r="A694" s="80" t="s">
        <v>575</v>
      </c>
      <c r="B694" s="13">
        <v>409.01400000000001</v>
      </c>
      <c r="C694" s="13">
        <v>341348.19034999999</v>
      </c>
      <c r="D694" s="13">
        <v>409.01400000000001</v>
      </c>
      <c r="E694" s="13">
        <v>341348.19034999999</v>
      </c>
      <c r="F694" s="55">
        <v>277.08600000000001</v>
      </c>
      <c r="G694" s="13">
        <v>202148.247951</v>
      </c>
      <c r="H694" s="86">
        <f t="shared" si="84"/>
        <v>0.59220541858952913</v>
      </c>
      <c r="I694" s="13">
        <v>409.01400000000001</v>
      </c>
      <c r="J694" s="13">
        <v>341348.19034999999</v>
      </c>
      <c r="K694" s="55">
        <v>267.31400000000002</v>
      </c>
      <c r="L694" s="13">
        <v>181849.72177100001</v>
      </c>
      <c r="M694" s="38">
        <f t="shared" si="83"/>
        <v>0.53273966850253729</v>
      </c>
      <c r="N694" s="39">
        <f>K694-F694</f>
        <v>-9.7719999999999914</v>
      </c>
    </row>
    <row r="695" spans="1:14" ht="15" customHeight="1" x14ac:dyDescent="0.3">
      <c r="A695" s="80" t="s">
        <v>576</v>
      </c>
      <c r="B695" s="13">
        <v>929.74699999999996</v>
      </c>
      <c r="C695" s="13">
        <v>488982.23422099999</v>
      </c>
      <c r="D695" s="13">
        <v>929.74699999999996</v>
      </c>
      <c r="E695" s="13">
        <v>488982.23422099999</v>
      </c>
      <c r="F695" s="55">
        <v>575.48800000000006</v>
      </c>
      <c r="G695" s="13">
        <v>225846.31641900001</v>
      </c>
      <c r="H695" s="86">
        <f t="shared" si="84"/>
        <v>0.46187018794005247</v>
      </c>
      <c r="I695" s="13">
        <v>929.74699999999996</v>
      </c>
      <c r="J695" s="13">
        <v>488982.23422099999</v>
      </c>
      <c r="K695" s="55">
        <v>601.76400000000001</v>
      </c>
      <c r="L695" s="13">
        <v>238546.85403700001</v>
      </c>
      <c r="M695" s="38">
        <f t="shared" si="83"/>
        <v>0.48784360114234043</v>
      </c>
      <c r="N695" s="39">
        <f t="shared" si="77"/>
        <v>26.275999999999954</v>
      </c>
    </row>
    <row r="696" spans="1:14" ht="15" customHeight="1" x14ac:dyDescent="0.3">
      <c r="A696" s="74" t="s">
        <v>578</v>
      </c>
      <c r="B696" s="75">
        <v>2549.9030000000002</v>
      </c>
      <c r="C696" s="75">
        <v>1464689.352374</v>
      </c>
      <c r="D696" s="75">
        <v>2549.9030000000002</v>
      </c>
      <c r="E696" s="75">
        <v>1464689.352374</v>
      </c>
      <c r="F696" s="84">
        <v>2316.9499999999998</v>
      </c>
      <c r="G696" s="75">
        <v>1236438.13509</v>
      </c>
      <c r="H696" s="85">
        <f t="shared" si="84"/>
        <v>0.84416407689859596</v>
      </c>
      <c r="I696" s="75">
        <v>2549.9030000000002</v>
      </c>
      <c r="J696" s="75">
        <v>1464689.352374</v>
      </c>
      <c r="K696" s="84">
        <v>2192.8780000000002</v>
      </c>
      <c r="L696" s="75">
        <v>1159772.533088</v>
      </c>
      <c r="M696" s="78">
        <f t="shared" si="83"/>
        <v>0.79182150891464853</v>
      </c>
      <c r="N696" s="79">
        <f>K696-F696</f>
        <v>-124.07199999999966</v>
      </c>
    </row>
    <row r="697" spans="1:14" ht="15" customHeight="1" x14ac:dyDescent="0.3">
      <c r="A697" s="80" t="s">
        <v>577</v>
      </c>
      <c r="B697" s="13">
        <v>942.976</v>
      </c>
      <c r="C697" s="13">
        <v>390496.91972000001</v>
      </c>
      <c r="D697" s="13">
        <v>942.976</v>
      </c>
      <c r="E697" s="13">
        <v>390496.91972000001</v>
      </c>
      <c r="F697" s="55">
        <v>847.29899999999998</v>
      </c>
      <c r="G697" s="13">
        <v>350184.69336600002</v>
      </c>
      <c r="H697" s="86">
        <f t="shared" ref="H697:H700" si="85">G697/E697</f>
        <v>0.89676685187963767</v>
      </c>
      <c r="I697" s="13">
        <v>942.976</v>
      </c>
      <c r="J697" s="13">
        <v>390496.91972000001</v>
      </c>
      <c r="K697" s="55">
        <v>793.37199999999996</v>
      </c>
      <c r="L697" s="13">
        <v>329847.89445399999</v>
      </c>
      <c r="M697" s="38">
        <f t="shared" si="83"/>
        <v>0.84468757062286814</v>
      </c>
      <c r="N697" s="39">
        <f t="shared" si="77"/>
        <v>-53.927000000000021</v>
      </c>
    </row>
    <row r="698" spans="1:14" ht="15" customHeight="1" x14ac:dyDescent="0.3">
      <c r="A698" s="80" t="s">
        <v>448</v>
      </c>
      <c r="B698" s="13">
        <v>671.05799999999999</v>
      </c>
      <c r="C698" s="13">
        <v>315660.36028299999</v>
      </c>
      <c r="D698" s="13">
        <v>671.05799999999999</v>
      </c>
      <c r="E698" s="13">
        <v>315660.36028299999</v>
      </c>
      <c r="F698" s="55">
        <v>596.83500000000004</v>
      </c>
      <c r="G698" s="13">
        <v>281452.852938</v>
      </c>
      <c r="H698" s="86">
        <f t="shared" si="85"/>
        <v>0.89163191946454146</v>
      </c>
      <c r="I698" s="13">
        <v>671.05799999999999</v>
      </c>
      <c r="J698" s="13">
        <v>315660.36028299999</v>
      </c>
      <c r="K698" s="55">
        <v>572.57600000000002</v>
      </c>
      <c r="L698" s="13">
        <v>265880.41630400001</v>
      </c>
      <c r="M698" s="38">
        <f t="shared" si="83"/>
        <v>0.84229903325723066</v>
      </c>
      <c r="N698" s="39">
        <f t="shared" si="77"/>
        <v>-24.259000000000015</v>
      </c>
    </row>
    <row r="699" spans="1:14" ht="15" customHeight="1" x14ac:dyDescent="0.3">
      <c r="A699" s="80" t="s">
        <v>579</v>
      </c>
      <c r="B699" s="13">
        <v>382.125</v>
      </c>
      <c r="C699" s="13">
        <v>319437.94078599999</v>
      </c>
      <c r="D699" s="13">
        <v>382.125</v>
      </c>
      <c r="E699" s="13">
        <v>319437.94078599999</v>
      </c>
      <c r="F699" s="55">
        <v>361.14699999999999</v>
      </c>
      <c r="G699" s="13">
        <v>298032.148583</v>
      </c>
      <c r="H699" s="86">
        <f t="shared" si="85"/>
        <v>0.93298919924687251</v>
      </c>
      <c r="I699" s="13">
        <v>382.125</v>
      </c>
      <c r="J699" s="13">
        <v>319437.94078599999</v>
      </c>
      <c r="K699" s="55">
        <v>332.61</v>
      </c>
      <c r="L699" s="13">
        <v>278681.37733799999</v>
      </c>
      <c r="M699" s="38">
        <f t="shared" si="83"/>
        <v>0.87241163855578474</v>
      </c>
      <c r="N699" s="39">
        <f t="shared" si="77"/>
        <v>-28.536999999999978</v>
      </c>
    </row>
    <row r="700" spans="1:14" ht="15" customHeight="1" x14ac:dyDescent="0.3">
      <c r="A700" s="80" t="s">
        <v>578</v>
      </c>
      <c r="B700" s="13">
        <v>553.74400000000003</v>
      </c>
      <c r="C700" s="13">
        <v>439094.13158500002</v>
      </c>
      <c r="D700" s="13">
        <v>553.74400000000003</v>
      </c>
      <c r="E700" s="13">
        <v>439094.13158500002</v>
      </c>
      <c r="F700" s="55">
        <v>511.66899999999998</v>
      </c>
      <c r="G700" s="13">
        <v>306768.44020299998</v>
      </c>
      <c r="H700" s="86">
        <f t="shared" si="85"/>
        <v>0.69863935346996464</v>
      </c>
      <c r="I700" s="13">
        <v>553.74400000000003</v>
      </c>
      <c r="J700" s="13">
        <v>439094.13158500002</v>
      </c>
      <c r="K700" s="55">
        <v>494.32</v>
      </c>
      <c r="L700" s="13">
        <v>285362.84499200003</v>
      </c>
      <c r="M700" s="38">
        <f t="shared" si="83"/>
        <v>0.64988990848482653</v>
      </c>
      <c r="N700" s="39">
        <f t="shared" si="77"/>
        <v>-17.34899999999999</v>
      </c>
    </row>
    <row r="701" spans="1:14" ht="15" customHeight="1" x14ac:dyDescent="0.3">
      <c r="A701" s="74" t="s">
        <v>543</v>
      </c>
      <c r="B701" s="75">
        <v>507.79559999999998</v>
      </c>
      <c r="C701" s="75">
        <v>4259644.1025360003</v>
      </c>
      <c r="D701" s="75">
        <v>507.79559999999998</v>
      </c>
      <c r="E701" s="75">
        <v>4259644.1025360003</v>
      </c>
      <c r="F701" s="84">
        <v>9.1440389999999994</v>
      </c>
      <c r="G701" s="75">
        <v>28128.547634000002</v>
      </c>
      <c r="H701" s="85">
        <f>G701/E701</f>
        <v>6.603497136592593E-3</v>
      </c>
      <c r="I701" s="75">
        <v>507.79559999999998</v>
      </c>
      <c r="J701" s="75">
        <v>4259644.1025360003</v>
      </c>
      <c r="K701" s="84">
        <v>11.303619999999999</v>
      </c>
      <c r="L701" s="75">
        <v>49527.217218999998</v>
      </c>
      <c r="M701" s="78">
        <f t="shared" si="83"/>
        <v>1.1627078701132266E-2</v>
      </c>
      <c r="N701" s="79">
        <f>K701-F701</f>
        <v>2.1595809999999993</v>
      </c>
    </row>
    <row r="702" spans="1:14" ht="15" customHeight="1" x14ac:dyDescent="0.3">
      <c r="A702" s="80" t="s">
        <v>581</v>
      </c>
      <c r="B702" s="13">
        <v>411.06</v>
      </c>
      <c r="C702" s="13">
        <v>993546.38979399996</v>
      </c>
      <c r="D702" s="13">
        <v>411.06</v>
      </c>
      <c r="E702" s="13">
        <v>993546.38979399996</v>
      </c>
      <c r="F702" s="55">
        <v>7.07639</v>
      </c>
      <c r="G702" s="13">
        <v>13699.491367000001</v>
      </c>
      <c r="H702" s="86">
        <f t="shared" ref="H702:H745" si="86">G702/E702</f>
        <v>1.378847682174199E-2</v>
      </c>
      <c r="I702" s="13">
        <v>411.06</v>
      </c>
      <c r="J702" s="13">
        <v>993546.38979399996</v>
      </c>
      <c r="K702" s="55">
        <v>8.0273199999999996</v>
      </c>
      <c r="L702" s="13">
        <v>22053.431995999999</v>
      </c>
      <c r="M702" s="38">
        <f t="shared" si="83"/>
        <v>2.2196680721241931E-2</v>
      </c>
      <c r="N702" s="39">
        <f t="shared" si="77"/>
        <v>0.95092999999999961</v>
      </c>
    </row>
    <row r="703" spans="1:14" ht="15" customHeight="1" x14ac:dyDescent="0.3">
      <c r="A703" s="80" t="s">
        <v>542</v>
      </c>
      <c r="B703" s="13">
        <v>35.296999999999997</v>
      </c>
      <c r="C703" s="13">
        <v>752024.753822</v>
      </c>
      <c r="D703" s="13">
        <v>35.296999999999997</v>
      </c>
      <c r="E703" s="13">
        <v>752024.753822</v>
      </c>
      <c r="F703" s="55">
        <v>0.76802899999999996</v>
      </c>
      <c r="G703" s="13">
        <v>4954.53521</v>
      </c>
      <c r="H703" s="86">
        <f t="shared" si="86"/>
        <v>6.5882608050063076E-3</v>
      </c>
      <c r="I703" s="13">
        <v>35.296999999999997</v>
      </c>
      <c r="J703" s="13">
        <v>752024.753822</v>
      </c>
      <c r="K703" s="55">
        <v>1.3432999999999999</v>
      </c>
      <c r="L703" s="13">
        <v>4651.5191690000001</v>
      </c>
      <c r="M703" s="38">
        <f t="shared" si="83"/>
        <v>6.1853272054672127E-3</v>
      </c>
      <c r="N703" s="39">
        <f t="shared" si="77"/>
        <v>0.57527099999999998</v>
      </c>
    </row>
    <row r="704" spans="1:14" ht="15" customHeight="1" x14ac:dyDescent="0.3">
      <c r="A704" s="80" t="s">
        <v>544</v>
      </c>
      <c r="B704" s="13">
        <v>61.438600000000001</v>
      </c>
      <c r="C704" s="13">
        <v>2514072.9589200001</v>
      </c>
      <c r="D704" s="13">
        <v>61.438600000000001</v>
      </c>
      <c r="E704" s="13">
        <v>2514072.9589200001</v>
      </c>
      <c r="F704" s="55">
        <v>1.29962</v>
      </c>
      <c r="G704" s="13">
        <v>9474.5210569999999</v>
      </c>
      <c r="H704" s="86">
        <f t="shared" si="86"/>
        <v>3.7685943136153382E-3</v>
      </c>
      <c r="I704" s="13">
        <v>61.438600000000001</v>
      </c>
      <c r="J704" s="13">
        <v>2514072.9589200001</v>
      </c>
      <c r="K704" s="55">
        <v>1.9330000000000001</v>
      </c>
      <c r="L704" s="13">
        <v>22822.266054</v>
      </c>
      <c r="M704" s="38">
        <f>L704/J704</f>
        <v>9.0778057864335134E-3</v>
      </c>
      <c r="N704" s="39">
        <f t="shared" si="77"/>
        <v>0.63338000000000005</v>
      </c>
    </row>
    <row r="705" spans="1:14" ht="15" customHeight="1" x14ac:dyDescent="0.3">
      <c r="A705" s="74" t="s">
        <v>547</v>
      </c>
      <c r="B705" s="75">
        <v>8682.2260000000006</v>
      </c>
      <c r="C705" s="75">
        <v>880909.19625699997</v>
      </c>
      <c r="D705" s="75">
        <v>8655.6459999999988</v>
      </c>
      <c r="E705" s="75">
        <v>880131.20177599997</v>
      </c>
      <c r="F705" s="84">
        <v>3486.5410000000002</v>
      </c>
      <c r="G705" s="75">
        <v>428275.13015100005</v>
      </c>
      <c r="H705" s="85">
        <f>G705/E705</f>
        <v>0.48660373508721405</v>
      </c>
      <c r="I705" s="75">
        <v>8661.5059999999994</v>
      </c>
      <c r="J705" s="75">
        <v>880681.45014800003</v>
      </c>
      <c r="K705" s="84">
        <v>2655.145</v>
      </c>
      <c r="L705" s="75">
        <v>395689.30132199998</v>
      </c>
      <c r="M705" s="78">
        <f t="shared" ref="M705:M714" si="87">L705/J705</f>
        <v>0.44929900732609246</v>
      </c>
      <c r="N705" s="79">
        <f>K705-F705</f>
        <v>-831.39600000000019</v>
      </c>
    </row>
    <row r="706" spans="1:14" ht="15" customHeight="1" x14ac:dyDescent="0.3">
      <c r="A706" s="80" t="s">
        <v>582</v>
      </c>
      <c r="B706" s="13">
        <v>3548.04</v>
      </c>
      <c r="C706" s="13">
        <v>206605.44530600001</v>
      </c>
      <c r="D706" s="13">
        <v>3522.36</v>
      </c>
      <c r="E706" s="13">
        <v>205913.96522300001</v>
      </c>
      <c r="F706" s="55">
        <v>1279.33</v>
      </c>
      <c r="G706" s="13">
        <v>102768.073412</v>
      </c>
      <c r="H706" s="86">
        <f t="shared" si="86"/>
        <v>0.49908258189630111</v>
      </c>
      <c r="I706" s="13">
        <v>3527.32</v>
      </c>
      <c r="J706" s="13">
        <v>206377.69919700001</v>
      </c>
      <c r="K706" s="55">
        <v>1238.48</v>
      </c>
      <c r="L706" s="13">
        <v>106362.89831</v>
      </c>
      <c r="M706" s="38">
        <f t="shared" si="87"/>
        <v>0.51537980471654632</v>
      </c>
      <c r="N706" s="39">
        <f t="shared" si="77"/>
        <v>-40.849999999999909</v>
      </c>
    </row>
    <row r="707" spans="1:14" ht="15" customHeight="1" x14ac:dyDescent="0.3">
      <c r="A707" s="80" t="s">
        <v>546</v>
      </c>
      <c r="B707" s="13">
        <v>693.06799999999998</v>
      </c>
      <c r="C707" s="13">
        <v>42733.967617000002</v>
      </c>
      <c r="D707" s="13">
        <v>693.06799999999998</v>
      </c>
      <c r="E707" s="13">
        <v>42733.967617000002</v>
      </c>
      <c r="F707" s="55">
        <v>151.20599999999999</v>
      </c>
      <c r="G707" s="13">
        <v>10781.317343000001</v>
      </c>
      <c r="H707" s="86">
        <f t="shared" si="86"/>
        <v>0.25228917285721636</v>
      </c>
      <c r="I707" s="13">
        <v>693.06799999999998</v>
      </c>
      <c r="J707" s="13">
        <v>42733.967617000002</v>
      </c>
      <c r="K707" s="55">
        <v>76.094999999999999</v>
      </c>
      <c r="L707" s="13">
        <v>6266.5503639999997</v>
      </c>
      <c r="M707" s="38">
        <f t="shared" si="87"/>
        <v>0.14664096767619356</v>
      </c>
      <c r="N707" s="39">
        <f t="shared" si="77"/>
        <v>-75.11099999999999</v>
      </c>
    </row>
    <row r="708" spans="1:14" ht="15" customHeight="1" x14ac:dyDescent="0.3">
      <c r="A708" s="80" t="s">
        <v>583</v>
      </c>
      <c r="B708" s="13">
        <v>720.44100000000003</v>
      </c>
      <c r="C708" s="13">
        <v>253113.858936</v>
      </c>
      <c r="D708" s="13">
        <v>720.44100000000003</v>
      </c>
      <c r="E708" s="13">
        <v>253113.858936</v>
      </c>
      <c r="F708" s="55">
        <v>393.36</v>
      </c>
      <c r="G708" s="13">
        <v>129825.721686</v>
      </c>
      <c r="H708" s="86">
        <f t="shared" si="86"/>
        <v>0.51291431544578725</v>
      </c>
      <c r="I708" s="13">
        <v>720.44100000000003</v>
      </c>
      <c r="J708" s="13">
        <v>253113.858936</v>
      </c>
      <c r="K708" s="55">
        <v>382.10599999999999</v>
      </c>
      <c r="L708" s="13">
        <v>114703.872819</v>
      </c>
      <c r="M708" s="38">
        <f t="shared" si="87"/>
        <v>0.45317104840159284</v>
      </c>
      <c r="N708" s="39">
        <f t="shared" si="77"/>
        <v>-11.254000000000019</v>
      </c>
    </row>
    <row r="709" spans="1:14" ht="15" customHeight="1" x14ac:dyDescent="0.3">
      <c r="A709" s="80" t="s">
        <v>584</v>
      </c>
      <c r="B709" s="13">
        <v>3006.67</v>
      </c>
      <c r="C709" s="13">
        <v>166330.88561600001</v>
      </c>
      <c r="D709" s="13">
        <v>3005.77</v>
      </c>
      <c r="E709" s="13">
        <v>166244.37121799999</v>
      </c>
      <c r="F709" s="55">
        <v>1224.05</v>
      </c>
      <c r="G709" s="13">
        <v>60731.432130000001</v>
      </c>
      <c r="H709" s="86">
        <f t="shared" si="86"/>
        <v>0.36531421596441005</v>
      </c>
      <c r="I709" s="13">
        <v>3006.67</v>
      </c>
      <c r="J709" s="13">
        <v>166330.88561600001</v>
      </c>
      <c r="K709" s="55">
        <v>535.07600000000002</v>
      </c>
      <c r="L709" s="13">
        <v>49429.315302000003</v>
      </c>
      <c r="M709" s="38">
        <f t="shared" si="87"/>
        <v>0.29717460541943513</v>
      </c>
      <c r="N709" s="39">
        <f t="shared" si="77"/>
        <v>-688.97399999999993</v>
      </c>
    </row>
    <row r="710" spans="1:14" ht="15" customHeight="1" x14ac:dyDescent="0.3">
      <c r="A710" s="80" t="s">
        <v>547</v>
      </c>
      <c r="B710" s="13">
        <v>714.00699999999995</v>
      </c>
      <c r="C710" s="13">
        <v>212125.03878199999</v>
      </c>
      <c r="D710" s="13">
        <v>714.00699999999995</v>
      </c>
      <c r="E710" s="13">
        <v>212125.03878199999</v>
      </c>
      <c r="F710" s="55">
        <v>438.59500000000003</v>
      </c>
      <c r="G710" s="13">
        <v>124168.58558</v>
      </c>
      <c r="H710" s="86">
        <f t="shared" si="86"/>
        <v>0.58535562936352614</v>
      </c>
      <c r="I710" s="109">
        <v>714.00699999999995</v>
      </c>
      <c r="J710" s="109">
        <v>212125.03878199999</v>
      </c>
      <c r="K710" s="55">
        <v>423.38799999999998</v>
      </c>
      <c r="L710" s="13">
        <v>118926.664527</v>
      </c>
      <c r="M710" s="38">
        <f t="shared" si="87"/>
        <v>0.56064416162214792</v>
      </c>
      <c r="N710" s="39">
        <f t="shared" si="77"/>
        <v>-15.20700000000005</v>
      </c>
    </row>
    <row r="711" spans="1:14" ht="15" customHeight="1" x14ac:dyDescent="0.3">
      <c r="A711" s="74" t="s">
        <v>586</v>
      </c>
      <c r="B711" s="75">
        <v>5174.6657999999998</v>
      </c>
      <c r="C711" s="75">
        <v>1476716.631328</v>
      </c>
      <c r="D711" s="75">
        <v>4773.8287999999993</v>
      </c>
      <c r="E711" s="75">
        <v>1461372.396373</v>
      </c>
      <c r="F711" s="84">
        <v>1361.8303000000001</v>
      </c>
      <c r="G711" s="75">
        <v>586268.49724199995</v>
      </c>
      <c r="H711" s="85">
        <f>G711/E711</f>
        <v>0.40117666017030817</v>
      </c>
      <c r="I711" s="75">
        <v>5107.6147999999994</v>
      </c>
      <c r="J711" s="75">
        <v>1473496.6716169999</v>
      </c>
      <c r="K711" s="84">
        <v>1491.3194999999998</v>
      </c>
      <c r="L711" s="75">
        <v>591647.92671899998</v>
      </c>
      <c r="M711" s="78">
        <f t="shared" si="87"/>
        <v>0.40152647652046047</v>
      </c>
      <c r="N711" s="79">
        <f>K711-F711</f>
        <v>129.48919999999976</v>
      </c>
    </row>
    <row r="712" spans="1:14" ht="15" customHeight="1" x14ac:dyDescent="0.3">
      <c r="A712" s="80" t="s">
        <v>585</v>
      </c>
      <c r="B712" s="13">
        <v>175.03800000000001</v>
      </c>
      <c r="C712" s="13">
        <v>189497.22840699999</v>
      </c>
      <c r="D712" s="13">
        <v>175.03800000000001</v>
      </c>
      <c r="E712" s="13">
        <v>189497.22840699999</v>
      </c>
      <c r="F712" s="55">
        <v>168.67599999999999</v>
      </c>
      <c r="G712" s="13">
        <v>172859.19439700001</v>
      </c>
      <c r="H712" s="86">
        <f t="shared" si="86"/>
        <v>0.91219906407145446</v>
      </c>
      <c r="I712" s="13">
        <v>175.03800000000001</v>
      </c>
      <c r="J712" s="13">
        <v>189497.22840699999</v>
      </c>
      <c r="K712" s="55">
        <v>165.077</v>
      </c>
      <c r="L712" s="13">
        <v>161414.301489</v>
      </c>
      <c r="M712" s="38">
        <f t="shared" si="87"/>
        <v>0.85180296749415352</v>
      </c>
      <c r="N712" s="39">
        <f t="shared" si="77"/>
        <v>-3.5989999999999895</v>
      </c>
    </row>
    <row r="713" spans="1:14" ht="15" customHeight="1" x14ac:dyDescent="0.3">
      <c r="A713" s="80" t="s">
        <v>587</v>
      </c>
      <c r="B713" s="13">
        <v>979.51</v>
      </c>
      <c r="C713" s="13">
        <v>424669.66881</v>
      </c>
      <c r="D713" s="13">
        <v>979.51</v>
      </c>
      <c r="E713" s="13">
        <v>424669.66881</v>
      </c>
      <c r="F713" s="55">
        <v>665.06799999999998</v>
      </c>
      <c r="G713" s="13">
        <v>191688.866771</v>
      </c>
      <c r="H713" s="86">
        <f t="shared" si="86"/>
        <v>0.4513834654312523</v>
      </c>
      <c r="I713" s="13">
        <v>979.51</v>
      </c>
      <c r="J713" s="13">
        <v>424669.66881</v>
      </c>
      <c r="K713" s="55">
        <v>686.43200000000002</v>
      </c>
      <c r="L713" s="13">
        <v>199317.45572299999</v>
      </c>
      <c r="M713" s="38">
        <f t="shared" si="87"/>
        <v>0.46934704868733146</v>
      </c>
      <c r="N713" s="39">
        <f t="shared" ref="N713:N746" si="88">K713-F713</f>
        <v>21.364000000000033</v>
      </c>
    </row>
    <row r="714" spans="1:14" ht="15" customHeight="1" x14ac:dyDescent="0.3">
      <c r="A714" s="80" t="s">
        <v>588</v>
      </c>
      <c r="B714" s="13">
        <v>975.10299999999995</v>
      </c>
      <c r="C714" s="13">
        <v>318451.150211</v>
      </c>
      <c r="D714" s="13">
        <v>873.35599999999999</v>
      </c>
      <c r="E714" s="13">
        <v>309209.316207</v>
      </c>
      <c r="F714" s="55">
        <v>389.94099999999997</v>
      </c>
      <c r="G714" s="13">
        <v>111846.45661199999</v>
      </c>
      <c r="H714" s="86">
        <f t="shared" si="86"/>
        <v>0.36171761570445199</v>
      </c>
      <c r="I714" s="13">
        <v>946.19200000000001</v>
      </c>
      <c r="J714" s="13">
        <v>316023.47762800002</v>
      </c>
      <c r="K714" s="55">
        <v>428.54199999999997</v>
      </c>
      <c r="L714" s="13">
        <v>125086.04561</v>
      </c>
      <c r="M714" s="38">
        <f t="shared" si="87"/>
        <v>0.39581250908593013</v>
      </c>
      <c r="N714" s="39">
        <f t="shared" si="88"/>
        <v>38.600999999999999</v>
      </c>
    </row>
    <row r="715" spans="1:14" ht="15" customHeight="1" x14ac:dyDescent="0.3">
      <c r="A715" s="80" t="s">
        <v>589</v>
      </c>
      <c r="B715" s="13">
        <v>2972.96</v>
      </c>
      <c r="C715" s="13">
        <v>107771.35875499999</v>
      </c>
      <c r="D715" s="13">
        <v>2673.87</v>
      </c>
      <c r="E715" s="13">
        <v>101668.95780400001</v>
      </c>
      <c r="F715" s="55">
        <v>102.05500000000001</v>
      </c>
      <c r="G715" s="13">
        <v>12642.835789000001</v>
      </c>
      <c r="H715" s="86">
        <f t="shared" si="86"/>
        <v>0.12435295946844641</v>
      </c>
      <c r="I715" s="13">
        <v>2934.82</v>
      </c>
      <c r="J715" s="13">
        <v>106979.071627</v>
      </c>
      <c r="K715" s="55">
        <v>176.042</v>
      </c>
      <c r="L715" s="13">
        <v>18589.558056999998</v>
      </c>
      <c r="M715" s="38">
        <f>L715/J715</f>
        <v>0.17376817516061019</v>
      </c>
      <c r="N715" s="39">
        <f t="shared" si="88"/>
        <v>73.986999999999995</v>
      </c>
    </row>
    <row r="716" spans="1:14" ht="15" customHeight="1" x14ac:dyDescent="0.3">
      <c r="A716" s="80" t="s">
        <v>586</v>
      </c>
      <c r="B716" s="13">
        <v>72.0548</v>
      </c>
      <c r="C716" s="13">
        <v>436327.22514499997</v>
      </c>
      <c r="D716" s="13">
        <v>72.0548</v>
      </c>
      <c r="E716" s="13">
        <v>436327.22514499997</v>
      </c>
      <c r="F716" s="55">
        <v>36.090299999999999</v>
      </c>
      <c r="G716" s="13">
        <v>97231.143672999999</v>
      </c>
      <c r="H716" s="86">
        <f t="shared" si="86"/>
        <v>0.22283996521346613</v>
      </c>
      <c r="I716" s="13">
        <v>72.0548</v>
      </c>
      <c r="J716" s="13">
        <v>436327.22514499997</v>
      </c>
      <c r="K716" s="55">
        <v>35.226500000000001</v>
      </c>
      <c r="L716" s="13">
        <v>87240.565839999996</v>
      </c>
      <c r="M716" s="38">
        <f t="shared" ref="M716:M742" si="89">L716/J716</f>
        <v>0.19994298043402695</v>
      </c>
      <c r="N716" s="39">
        <f t="shared" si="88"/>
        <v>-0.86379999999999768</v>
      </c>
    </row>
    <row r="717" spans="1:14" ht="15" customHeight="1" x14ac:dyDescent="0.3">
      <c r="A717" s="74" t="s">
        <v>591</v>
      </c>
      <c r="B717" s="75">
        <v>1543.0029999999999</v>
      </c>
      <c r="C717" s="75">
        <v>822644.71177099994</v>
      </c>
      <c r="D717" s="75">
        <v>1543.0029999999999</v>
      </c>
      <c r="E717" s="75">
        <v>822644.71177099994</v>
      </c>
      <c r="F717" s="84">
        <v>522.52380000000005</v>
      </c>
      <c r="G717" s="75">
        <v>205387.27660300001</v>
      </c>
      <c r="H717" s="85">
        <f>G717/E717</f>
        <v>0.24966704783264171</v>
      </c>
      <c r="I717" s="75">
        <v>1543.0029999999999</v>
      </c>
      <c r="J717" s="75">
        <v>822644.71177099994</v>
      </c>
      <c r="K717" s="84">
        <v>496.79129999999998</v>
      </c>
      <c r="L717" s="75">
        <v>195003.301007</v>
      </c>
      <c r="M717" s="78">
        <f t="shared" si="89"/>
        <v>0.23704437434137809</v>
      </c>
      <c r="N717" s="79">
        <f>K717-F717</f>
        <v>-25.732500000000073</v>
      </c>
    </row>
    <row r="718" spans="1:14" ht="15" customHeight="1" x14ac:dyDescent="0.3">
      <c r="A718" s="80" t="s">
        <v>590</v>
      </c>
      <c r="B718" s="13">
        <v>494.38299999999998</v>
      </c>
      <c r="C718" s="13">
        <v>182469.09653499999</v>
      </c>
      <c r="D718" s="13">
        <v>494.38299999999998</v>
      </c>
      <c r="E718" s="13">
        <v>182469.09653499999</v>
      </c>
      <c r="F718" s="55">
        <v>229.11199999999999</v>
      </c>
      <c r="G718" s="13">
        <v>83297.180492</v>
      </c>
      <c r="H718" s="86">
        <f t="shared" si="86"/>
        <v>0.45650020783668699</v>
      </c>
      <c r="I718" s="13">
        <v>494.38299999999998</v>
      </c>
      <c r="J718" s="13">
        <v>182469.09653499999</v>
      </c>
      <c r="K718" s="55">
        <v>230.67</v>
      </c>
      <c r="L718" s="13">
        <v>84254.903344999999</v>
      </c>
      <c r="M718" s="38">
        <f t="shared" si="89"/>
        <v>0.46174889307263484</v>
      </c>
      <c r="N718" s="39">
        <f t="shared" si="88"/>
        <v>1.5579999999999927</v>
      </c>
    </row>
    <row r="719" spans="1:14" ht="15" customHeight="1" x14ac:dyDescent="0.3">
      <c r="A719" s="80" t="s">
        <v>592</v>
      </c>
      <c r="B719" s="13">
        <v>601.13099999999997</v>
      </c>
      <c r="C719" s="13">
        <v>260298.171157</v>
      </c>
      <c r="D719" s="13">
        <v>601.13099999999997</v>
      </c>
      <c r="E719" s="13">
        <v>260298.171157</v>
      </c>
      <c r="F719" s="55">
        <v>216.49100000000001</v>
      </c>
      <c r="G719" s="13">
        <v>73248.011526999995</v>
      </c>
      <c r="H719" s="86">
        <f t="shared" si="86"/>
        <v>0.28140040785311599</v>
      </c>
      <c r="I719" s="13">
        <v>601.13099999999997</v>
      </c>
      <c r="J719" s="13">
        <v>260298.171157</v>
      </c>
      <c r="K719" s="55">
        <v>194.86</v>
      </c>
      <c r="L719" s="13">
        <v>65739.909134999994</v>
      </c>
      <c r="M719" s="38">
        <f t="shared" si="89"/>
        <v>0.25255616988314789</v>
      </c>
      <c r="N719" s="39">
        <f t="shared" si="88"/>
        <v>-21.631</v>
      </c>
    </row>
    <row r="720" spans="1:14" ht="15" customHeight="1" x14ac:dyDescent="0.3">
      <c r="A720" s="80" t="s">
        <v>591</v>
      </c>
      <c r="B720" s="13">
        <v>447.48899999999998</v>
      </c>
      <c r="C720" s="13">
        <v>379877.44407899998</v>
      </c>
      <c r="D720" s="13">
        <v>447.48899999999998</v>
      </c>
      <c r="E720" s="13">
        <v>379877.44407899998</v>
      </c>
      <c r="F720" s="55">
        <v>76.9208</v>
      </c>
      <c r="G720" s="13">
        <v>48842.084583999997</v>
      </c>
      <c r="H720" s="86">
        <f t="shared" si="86"/>
        <v>0.12857326841928185</v>
      </c>
      <c r="I720" s="13">
        <v>447.48899999999998</v>
      </c>
      <c r="J720" s="13">
        <v>379877.44407899998</v>
      </c>
      <c r="K720" s="55">
        <v>71.261300000000006</v>
      </c>
      <c r="L720" s="13">
        <v>45008.488527000001</v>
      </c>
      <c r="M720" s="38">
        <f t="shared" si="89"/>
        <v>0.11848160302363189</v>
      </c>
      <c r="N720" s="39">
        <f t="shared" si="88"/>
        <v>-5.6594999999999942</v>
      </c>
    </row>
    <row r="721" spans="1:14" ht="15" customHeight="1" x14ac:dyDescent="0.3">
      <c r="A721" s="74" t="s">
        <v>594</v>
      </c>
      <c r="B721" s="75">
        <v>1675.66</v>
      </c>
      <c r="C721" s="75">
        <v>728789.21241799998</v>
      </c>
      <c r="D721" s="75">
        <v>1675.66</v>
      </c>
      <c r="E721" s="75">
        <v>728789.21241799998</v>
      </c>
      <c r="F721" s="84">
        <v>769.89579999999989</v>
      </c>
      <c r="G721" s="75">
        <v>278002.50469600002</v>
      </c>
      <c r="H721" s="85">
        <f>G721/E721</f>
        <v>0.38145804021115309</v>
      </c>
      <c r="I721" s="75">
        <v>1675.66</v>
      </c>
      <c r="J721" s="75">
        <v>728789.21241799998</v>
      </c>
      <c r="K721" s="84">
        <v>635.64940000000001</v>
      </c>
      <c r="L721" s="75">
        <v>239159.943432</v>
      </c>
      <c r="M721" s="78">
        <f t="shared" si="89"/>
        <v>0.32816065243132175</v>
      </c>
      <c r="N721" s="79">
        <f>K721-F721</f>
        <v>-134.24639999999988</v>
      </c>
    </row>
    <row r="722" spans="1:14" ht="15" customHeight="1" x14ac:dyDescent="0.3">
      <c r="A722" s="80" t="s">
        <v>593</v>
      </c>
      <c r="B722" s="13">
        <v>795.255</v>
      </c>
      <c r="C722" s="13">
        <v>295796.94714499998</v>
      </c>
      <c r="D722" s="13">
        <v>795.255</v>
      </c>
      <c r="E722" s="13">
        <v>295796.94714499998</v>
      </c>
      <c r="F722" s="55">
        <v>439.54599999999999</v>
      </c>
      <c r="G722" s="13">
        <v>158232.01721399999</v>
      </c>
      <c r="H722" s="86">
        <f t="shared" si="86"/>
        <v>0.53493458516471604</v>
      </c>
      <c r="I722" s="13">
        <v>795.255</v>
      </c>
      <c r="J722" s="13">
        <v>295796.94714499998</v>
      </c>
      <c r="K722" s="55">
        <v>412.161</v>
      </c>
      <c r="L722" s="13">
        <v>148555.39684999999</v>
      </c>
      <c r="M722" s="38">
        <f t="shared" si="89"/>
        <v>0.5022208588825563</v>
      </c>
      <c r="N722" s="39">
        <f t="shared" si="88"/>
        <v>-27.384999999999991</v>
      </c>
    </row>
    <row r="723" spans="1:14" ht="15" customHeight="1" x14ac:dyDescent="0.3">
      <c r="A723" s="80" t="s">
        <v>595</v>
      </c>
      <c r="B723" s="13">
        <v>522.46500000000003</v>
      </c>
      <c r="C723" s="13">
        <v>190811.16291099999</v>
      </c>
      <c r="D723" s="13">
        <v>522.46500000000003</v>
      </c>
      <c r="E723" s="13">
        <v>190811.16291099999</v>
      </c>
      <c r="F723" s="55">
        <v>249.53399999999999</v>
      </c>
      <c r="G723" s="13">
        <v>73162.816990000007</v>
      </c>
      <c r="H723" s="86">
        <f t="shared" si="86"/>
        <v>0.38343048631869259</v>
      </c>
      <c r="I723" s="13">
        <v>522.46500000000003</v>
      </c>
      <c r="J723" s="13">
        <v>190811.16291099999</v>
      </c>
      <c r="K723" s="55">
        <v>132.376</v>
      </c>
      <c r="L723" s="13">
        <v>37099.612759000003</v>
      </c>
      <c r="M723" s="38">
        <f t="shared" si="89"/>
        <v>0.19443103953149934</v>
      </c>
      <c r="N723" s="39">
        <f t="shared" si="88"/>
        <v>-117.15799999999999</v>
      </c>
    </row>
    <row r="724" spans="1:14" ht="15" customHeight="1" x14ac:dyDescent="0.3">
      <c r="A724" s="80" t="s">
        <v>594</v>
      </c>
      <c r="B724" s="13">
        <v>357.94</v>
      </c>
      <c r="C724" s="13">
        <v>242181.10236200001</v>
      </c>
      <c r="D724" s="13">
        <v>357.94</v>
      </c>
      <c r="E724" s="13">
        <v>242181.10236200001</v>
      </c>
      <c r="F724" s="55">
        <v>80.815799999999996</v>
      </c>
      <c r="G724" s="13">
        <v>46607.670491999997</v>
      </c>
      <c r="H724" s="86">
        <f t="shared" si="86"/>
        <v>0.19244965869522396</v>
      </c>
      <c r="I724" s="13">
        <v>357.94</v>
      </c>
      <c r="J724" s="13">
        <v>242181.10236200001</v>
      </c>
      <c r="K724" s="55">
        <v>91.112399999999994</v>
      </c>
      <c r="L724" s="13">
        <v>53504.933822999999</v>
      </c>
      <c r="M724" s="38">
        <f t="shared" si="89"/>
        <v>0.22092943380455649</v>
      </c>
      <c r="N724" s="39">
        <f t="shared" si="88"/>
        <v>10.296599999999998</v>
      </c>
    </row>
    <row r="725" spans="1:14" ht="15" customHeight="1" x14ac:dyDescent="0.3">
      <c r="A725" s="74" t="s">
        <v>597</v>
      </c>
      <c r="B725" s="75">
        <v>19675.239999999998</v>
      </c>
      <c r="C725" s="75">
        <v>1502768.3260550003</v>
      </c>
      <c r="D725" s="75">
        <v>19268.39</v>
      </c>
      <c r="E725" s="75">
        <v>1464142.2984420001</v>
      </c>
      <c r="F725" s="84">
        <v>662.58777199999997</v>
      </c>
      <c r="G725" s="75">
        <v>22609.763693000001</v>
      </c>
      <c r="H725" s="85">
        <f>G725/E725</f>
        <v>1.5442326689871022E-2</v>
      </c>
      <c r="I725" s="75">
        <v>19671.54</v>
      </c>
      <c r="J725" s="75">
        <v>1502310.1020160001</v>
      </c>
      <c r="K725" s="84">
        <v>646.90665000000001</v>
      </c>
      <c r="L725" s="75">
        <v>24099.590422999998</v>
      </c>
      <c r="M725" s="78">
        <f t="shared" si="89"/>
        <v>1.6041688324307978E-2</v>
      </c>
      <c r="N725" s="79">
        <f>K725-F725</f>
        <v>-15.681121999999959</v>
      </c>
    </row>
    <row r="726" spans="1:14" ht="15" customHeight="1" x14ac:dyDescent="0.3">
      <c r="A726" s="80" t="s">
        <v>596</v>
      </c>
      <c r="B726" s="13">
        <v>2897.18</v>
      </c>
      <c r="C726" s="13">
        <v>343872.02371699997</v>
      </c>
      <c r="D726" s="13">
        <v>2780.64</v>
      </c>
      <c r="E726" s="13">
        <v>330361.941812</v>
      </c>
      <c r="F726" s="36">
        <v>0</v>
      </c>
      <c r="G726" s="36">
        <v>0</v>
      </c>
      <c r="H726" s="36">
        <v>0</v>
      </c>
      <c r="I726" s="13">
        <v>2896.42</v>
      </c>
      <c r="J726" s="13">
        <v>343797.65039600001</v>
      </c>
      <c r="K726" s="36">
        <v>0</v>
      </c>
      <c r="L726" s="36">
        <v>0</v>
      </c>
      <c r="M726" s="36">
        <v>0</v>
      </c>
      <c r="N726" s="39">
        <f t="shared" si="88"/>
        <v>0</v>
      </c>
    </row>
    <row r="727" spans="1:14" ht="15" customHeight="1" x14ac:dyDescent="0.3">
      <c r="A727" s="80" t="s">
        <v>598</v>
      </c>
      <c r="B727" s="13">
        <v>2290.62</v>
      </c>
      <c r="C727" s="13">
        <v>153207.555723</v>
      </c>
      <c r="D727" s="13">
        <v>2191.5</v>
      </c>
      <c r="E727" s="13">
        <v>146985.04175999999</v>
      </c>
      <c r="F727" s="36">
        <v>0</v>
      </c>
      <c r="G727" s="36">
        <v>0</v>
      </c>
      <c r="H727" s="36">
        <v>0</v>
      </c>
      <c r="I727" s="13">
        <v>2290.62</v>
      </c>
      <c r="J727" s="13">
        <v>153207.555723</v>
      </c>
      <c r="K727" s="36">
        <v>0</v>
      </c>
      <c r="L727" s="36">
        <v>0</v>
      </c>
      <c r="M727" s="36">
        <v>0</v>
      </c>
      <c r="N727" s="39">
        <f t="shared" si="88"/>
        <v>0</v>
      </c>
    </row>
    <row r="728" spans="1:14" ht="15" customHeight="1" x14ac:dyDescent="0.3">
      <c r="A728" s="80" t="s">
        <v>599</v>
      </c>
      <c r="B728" s="13">
        <v>2906.64</v>
      </c>
      <c r="C728" s="13">
        <v>170401.78090099999</v>
      </c>
      <c r="D728" s="13">
        <v>2905.88</v>
      </c>
      <c r="E728" s="13">
        <v>170366.987796</v>
      </c>
      <c r="F728" s="55">
        <v>345.86900000000003</v>
      </c>
      <c r="G728" s="13">
        <v>12856.396097000001</v>
      </c>
      <c r="H728" s="86">
        <f t="shared" si="86"/>
        <v>7.5462953611614259E-2</v>
      </c>
      <c r="I728" s="13">
        <v>2906.64</v>
      </c>
      <c r="J728" s="13">
        <v>170401.78090099999</v>
      </c>
      <c r="K728" s="55">
        <v>318.26499999999999</v>
      </c>
      <c r="L728" s="13">
        <v>12494.126874</v>
      </c>
      <c r="M728" s="38">
        <f t="shared" si="89"/>
        <v>7.3321574504311288E-2</v>
      </c>
      <c r="N728" s="39">
        <f t="shared" si="88"/>
        <v>-27.604000000000042</v>
      </c>
    </row>
    <row r="729" spans="1:14" ht="15" customHeight="1" x14ac:dyDescent="0.3">
      <c r="A729" s="80" t="s">
        <v>600</v>
      </c>
      <c r="B729" s="13">
        <v>3124.79</v>
      </c>
      <c r="C729" s="13">
        <v>281262.13704900001</v>
      </c>
      <c r="D729" s="13">
        <v>3074.78</v>
      </c>
      <c r="E729" s="13">
        <v>274009.62041600002</v>
      </c>
      <c r="F729" s="55">
        <v>200.08099999999999</v>
      </c>
      <c r="G729" s="13">
        <v>5208.3624669999999</v>
      </c>
      <c r="H729" s="86">
        <f t="shared" si="86"/>
        <v>1.9007954753897657E-2</v>
      </c>
      <c r="I729" s="13">
        <v>3123</v>
      </c>
      <c r="J729" s="13">
        <v>281063.71936599998</v>
      </c>
      <c r="K729" s="55">
        <v>204.46199999999999</v>
      </c>
      <c r="L729" s="13">
        <v>5435.4328599999999</v>
      </c>
      <c r="M729" s="38">
        <f t="shared" si="89"/>
        <v>1.9338792186557534E-2</v>
      </c>
      <c r="N729" s="39">
        <f t="shared" si="88"/>
        <v>4.3810000000000002</v>
      </c>
    </row>
    <row r="730" spans="1:14" ht="15" customHeight="1" x14ac:dyDescent="0.3">
      <c r="A730" s="80" t="s">
        <v>609</v>
      </c>
      <c r="B730" s="13">
        <v>1070.4000000000001</v>
      </c>
      <c r="C730" s="13">
        <v>99030.372547000006</v>
      </c>
      <c r="D730" s="13">
        <v>1067.98</v>
      </c>
      <c r="E730" s="13">
        <v>98835.782382999998</v>
      </c>
      <c r="F730" s="55">
        <v>7.7264699999999999</v>
      </c>
      <c r="G730" s="13">
        <v>632.33356700000002</v>
      </c>
      <c r="H730" s="86">
        <f t="shared" si="86"/>
        <v>6.397820220106468E-3</v>
      </c>
      <c r="I730" s="13">
        <v>1070.4000000000001</v>
      </c>
      <c r="J730" s="13">
        <v>99030.372547000006</v>
      </c>
      <c r="K730" s="55">
        <v>17.647500000000001</v>
      </c>
      <c r="L730" s="13">
        <v>1764.0893739999999</v>
      </c>
      <c r="M730" s="38">
        <f t="shared" si="89"/>
        <v>1.781361948489853E-2</v>
      </c>
      <c r="N730" s="39">
        <f t="shared" si="88"/>
        <v>9.9210300000000018</v>
      </c>
    </row>
    <row r="731" spans="1:14" ht="15" customHeight="1" x14ac:dyDescent="0.3">
      <c r="A731" s="80" t="s">
        <v>601</v>
      </c>
      <c r="B731" s="13">
        <v>3534.52</v>
      </c>
      <c r="C731" s="13">
        <v>208519.767689</v>
      </c>
      <c r="D731" s="13">
        <v>3507.62</v>
      </c>
      <c r="E731" s="13">
        <v>206700.25037200001</v>
      </c>
      <c r="F731" s="55">
        <v>0.76330200000000004</v>
      </c>
      <c r="G731" s="13">
        <v>96.732609999999994</v>
      </c>
      <c r="H731" s="86">
        <f t="shared" si="86"/>
        <v>4.6798496772940324E-4</v>
      </c>
      <c r="I731" s="13">
        <v>3534.52</v>
      </c>
      <c r="J731" s="13">
        <v>208519.767689</v>
      </c>
      <c r="K731" s="55">
        <v>1.94615</v>
      </c>
      <c r="L731" s="13">
        <v>270.56395800000001</v>
      </c>
      <c r="M731" s="38">
        <f>L731/J731</f>
        <v>1.2975458442076185E-3</v>
      </c>
      <c r="N731" s="39">
        <f t="shared" si="88"/>
        <v>1.1828479999999999</v>
      </c>
    </row>
    <row r="732" spans="1:14" ht="15" customHeight="1" x14ac:dyDescent="0.3">
      <c r="A732" s="80" t="s">
        <v>602</v>
      </c>
      <c r="B732" s="13">
        <v>3851.09</v>
      </c>
      <c r="C732" s="13">
        <v>246474.688429</v>
      </c>
      <c r="D732" s="13">
        <v>3739.99</v>
      </c>
      <c r="E732" s="13">
        <v>236882.67390299999</v>
      </c>
      <c r="F732" s="55">
        <v>108.148</v>
      </c>
      <c r="G732" s="13">
        <v>3815.938952</v>
      </c>
      <c r="H732" s="86">
        <f t="shared" si="86"/>
        <v>1.6108982937108232E-2</v>
      </c>
      <c r="I732" s="13">
        <v>3849.94</v>
      </c>
      <c r="J732" s="13">
        <v>246289.25539400001</v>
      </c>
      <c r="K732" s="55">
        <v>104.586</v>
      </c>
      <c r="L732" s="13">
        <v>4135.3773570000003</v>
      </c>
      <c r="M732" s="38">
        <f t="shared" si="89"/>
        <v>1.6790733929437772E-2</v>
      </c>
      <c r="N732" s="39">
        <f t="shared" si="88"/>
        <v>-3.5619999999999976</v>
      </c>
    </row>
    <row r="733" spans="1:14" ht="15" customHeight="1" x14ac:dyDescent="0.3">
      <c r="A733" s="74" t="s">
        <v>604</v>
      </c>
      <c r="B733" s="75">
        <v>7627.4410000000007</v>
      </c>
      <c r="C733" s="75">
        <v>933430.62081200001</v>
      </c>
      <c r="D733" s="75">
        <v>7620.2030000000004</v>
      </c>
      <c r="E733" s="75">
        <v>932879.06616499997</v>
      </c>
      <c r="F733" s="84">
        <v>1796.9159999999999</v>
      </c>
      <c r="G733" s="75">
        <v>247050.04077000002</v>
      </c>
      <c r="H733" s="85">
        <f>G733/E733</f>
        <v>0.26482536668510026</v>
      </c>
      <c r="I733" s="75">
        <v>7627.4410000000007</v>
      </c>
      <c r="J733" s="75">
        <v>933430.62081200001</v>
      </c>
      <c r="K733" s="84">
        <v>1626.2860000000001</v>
      </c>
      <c r="L733" s="75">
        <v>251048.418982</v>
      </c>
      <c r="M733" s="78">
        <f t="shared" si="89"/>
        <v>0.26895241422829114</v>
      </c>
      <c r="N733" s="79">
        <f>K733-F733</f>
        <v>-170.62999999999988</v>
      </c>
    </row>
    <row r="734" spans="1:14" ht="15" customHeight="1" x14ac:dyDescent="0.3">
      <c r="A734" s="80" t="s">
        <v>603</v>
      </c>
      <c r="B734" s="13">
        <v>1176.08</v>
      </c>
      <c r="C734" s="13">
        <v>176567.93259899999</v>
      </c>
      <c r="D734" s="13">
        <v>1174.55</v>
      </c>
      <c r="E734" s="13">
        <v>176318.631433</v>
      </c>
      <c r="F734" s="55">
        <v>397.81200000000001</v>
      </c>
      <c r="G734" s="13">
        <v>62175.077884999999</v>
      </c>
      <c r="H734" s="86">
        <f t="shared" si="86"/>
        <v>0.35262908621557754</v>
      </c>
      <c r="I734" s="13">
        <v>1176.08</v>
      </c>
      <c r="J734" s="13">
        <v>176567.93259899999</v>
      </c>
      <c r="K734" s="55">
        <v>362.82299999999998</v>
      </c>
      <c r="L734" s="13">
        <v>64028.857110999998</v>
      </c>
      <c r="M734" s="38">
        <f t="shared" si="89"/>
        <v>0.36263015695162887</v>
      </c>
      <c r="N734" s="39">
        <f t="shared" si="88"/>
        <v>-34.989000000000033</v>
      </c>
    </row>
    <row r="735" spans="1:14" ht="15" customHeight="1" x14ac:dyDescent="0.3">
      <c r="A735" s="80" t="s">
        <v>605</v>
      </c>
      <c r="B735" s="13">
        <v>632.81100000000004</v>
      </c>
      <c r="C735" s="13">
        <v>42273.280442000003</v>
      </c>
      <c r="D735" s="13">
        <v>632.68299999999999</v>
      </c>
      <c r="E735" s="13">
        <v>42261.772818999998</v>
      </c>
      <c r="F735" s="55">
        <v>114.947</v>
      </c>
      <c r="G735" s="13">
        <v>13404.329137000001</v>
      </c>
      <c r="H735" s="86">
        <f t="shared" si="86"/>
        <v>0.31717384867900522</v>
      </c>
      <c r="I735" s="13">
        <v>632.81100000000004</v>
      </c>
      <c r="J735" s="13">
        <v>42273.280442000003</v>
      </c>
      <c r="K735" s="55">
        <v>101.883</v>
      </c>
      <c r="L735" s="13">
        <v>12445.610091</v>
      </c>
      <c r="M735" s="38">
        <f t="shared" si="89"/>
        <v>0.29440842917491794</v>
      </c>
      <c r="N735" s="39">
        <f t="shared" si="88"/>
        <v>-13.064000000000007</v>
      </c>
    </row>
    <row r="736" spans="1:14" ht="15" customHeight="1" x14ac:dyDescent="0.3">
      <c r="A736" s="80" t="s">
        <v>606</v>
      </c>
      <c r="B736" s="13">
        <v>2098.21</v>
      </c>
      <c r="C736" s="13">
        <v>291618.70412900002</v>
      </c>
      <c r="D736" s="13">
        <v>2097.96</v>
      </c>
      <c r="E736" s="13">
        <v>291594.58687</v>
      </c>
      <c r="F736" s="55">
        <v>781.76</v>
      </c>
      <c r="G736" s="13">
        <v>79903.417375000005</v>
      </c>
      <c r="H736" s="86">
        <f t="shared" si="86"/>
        <v>0.27402229318688587</v>
      </c>
      <c r="I736" s="13">
        <v>2098.21</v>
      </c>
      <c r="J736" s="13">
        <v>291618.70412900002</v>
      </c>
      <c r="K736" s="55">
        <v>541.88900000000001</v>
      </c>
      <c r="L736" s="13">
        <v>53423.452238999998</v>
      </c>
      <c r="M736" s="38">
        <f t="shared" si="89"/>
        <v>0.18319624730026809</v>
      </c>
      <c r="N736" s="39">
        <f t="shared" si="88"/>
        <v>-239.87099999999998</v>
      </c>
    </row>
    <row r="737" spans="1:14" ht="15" customHeight="1" x14ac:dyDescent="0.3">
      <c r="A737" s="80" t="s">
        <v>604</v>
      </c>
      <c r="B737" s="13">
        <v>3720.34</v>
      </c>
      <c r="C737" s="13">
        <v>422970.70364199998</v>
      </c>
      <c r="D737" s="13">
        <v>3715.01</v>
      </c>
      <c r="E737" s="13">
        <v>422704.07504299999</v>
      </c>
      <c r="F737" s="55">
        <v>502.39699999999999</v>
      </c>
      <c r="G737" s="13">
        <v>91567.216373000003</v>
      </c>
      <c r="H737" s="86">
        <f t="shared" si="86"/>
        <v>0.21662250680617459</v>
      </c>
      <c r="I737" s="13">
        <v>3720.34</v>
      </c>
      <c r="J737" s="13">
        <v>422970.70364199998</v>
      </c>
      <c r="K737" s="55">
        <v>619.69100000000003</v>
      </c>
      <c r="L737" s="13">
        <v>121150.499541</v>
      </c>
      <c r="M737" s="38">
        <f t="shared" si="89"/>
        <v>0.28642763789035636</v>
      </c>
      <c r="N737" s="39">
        <f t="shared" si="88"/>
        <v>117.29400000000004</v>
      </c>
    </row>
    <row r="738" spans="1:14" ht="15" customHeight="1" x14ac:dyDescent="0.3">
      <c r="A738" s="74" t="s">
        <v>552</v>
      </c>
      <c r="B738" s="75">
        <v>5486.134</v>
      </c>
      <c r="C738" s="75">
        <v>1102727.902026</v>
      </c>
      <c r="D738" s="75">
        <v>5446.8070000000007</v>
      </c>
      <c r="E738" s="75">
        <v>1099152.6825390002</v>
      </c>
      <c r="F738" s="84">
        <v>1340.66</v>
      </c>
      <c r="G738" s="75">
        <v>384037.22793499997</v>
      </c>
      <c r="H738" s="85">
        <f>G738/E738</f>
        <v>0.34939388679640832</v>
      </c>
      <c r="I738" s="75">
        <v>5486.134</v>
      </c>
      <c r="J738" s="75">
        <v>1102727.902026</v>
      </c>
      <c r="K738" s="84">
        <v>1367.356</v>
      </c>
      <c r="L738" s="75">
        <v>407643.99051899998</v>
      </c>
      <c r="M738" s="78">
        <f t="shared" si="89"/>
        <v>0.36966870047456968</v>
      </c>
      <c r="N738" s="79">
        <f>K738-F738</f>
        <v>26.695999999999913</v>
      </c>
    </row>
    <row r="739" spans="1:14" ht="15" customHeight="1" x14ac:dyDescent="0.3">
      <c r="A739" s="80" t="s">
        <v>607</v>
      </c>
      <c r="B739" s="13">
        <v>715.101</v>
      </c>
      <c r="C739" s="13">
        <v>263630.30941799999</v>
      </c>
      <c r="D739" s="13">
        <v>714.97400000000005</v>
      </c>
      <c r="E739" s="13">
        <v>263619.14623800002</v>
      </c>
      <c r="F739" s="55">
        <v>142.78899999999999</v>
      </c>
      <c r="G739" s="13">
        <v>48824.280059999997</v>
      </c>
      <c r="H739" s="86">
        <f t="shared" si="86"/>
        <v>0.1852076404796508</v>
      </c>
      <c r="I739" s="13">
        <v>715.101</v>
      </c>
      <c r="J739" s="13">
        <v>263630.30941799999</v>
      </c>
      <c r="K739" s="55">
        <v>171.541</v>
      </c>
      <c r="L739" s="13">
        <v>67116.414061000003</v>
      </c>
      <c r="M739" s="38">
        <f t="shared" si="89"/>
        <v>0.25458534797902671</v>
      </c>
      <c r="N739" s="39">
        <f t="shared" si="88"/>
        <v>28.75200000000001</v>
      </c>
    </row>
    <row r="740" spans="1:14" ht="15" customHeight="1" x14ac:dyDescent="0.3">
      <c r="A740" s="80" t="s">
        <v>608</v>
      </c>
      <c r="B740" s="13">
        <v>494.98500000000001</v>
      </c>
      <c r="C740" s="13">
        <v>130327.737431</v>
      </c>
      <c r="D740" s="13">
        <v>494.98500000000001</v>
      </c>
      <c r="E740" s="13">
        <v>130327.737431</v>
      </c>
      <c r="F740" s="55">
        <v>365.572</v>
      </c>
      <c r="G740" s="13">
        <v>90359.243264000004</v>
      </c>
      <c r="H740" s="86">
        <f t="shared" si="86"/>
        <v>0.69332319462569747</v>
      </c>
      <c r="I740" s="13">
        <v>494.98500000000001</v>
      </c>
      <c r="J740" s="13">
        <v>130327.737431</v>
      </c>
      <c r="K740" s="55">
        <v>335.54599999999999</v>
      </c>
      <c r="L740" s="13">
        <v>83745.858907999995</v>
      </c>
      <c r="M740" s="38">
        <f t="shared" si="89"/>
        <v>0.64257893644733866</v>
      </c>
      <c r="N740" s="39">
        <f t="shared" si="88"/>
        <v>-30.02600000000001</v>
      </c>
    </row>
    <row r="741" spans="1:14" ht="15" customHeight="1" x14ac:dyDescent="0.3">
      <c r="A741" s="80" t="s">
        <v>551</v>
      </c>
      <c r="B741" s="13">
        <v>603.86800000000005</v>
      </c>
      <c r="C741" s="13">
        <v>187745.09799400001</v>
      </c>
      <c r="D741" s="13">
        <v>603.86800000000005</v>
      </c>
      <c r="E741" s="13">
        <v>187745.09799400001</v>
      </c>
      <c r="F741" s="55">
        <v>480.84800000000001</v>
      </c>
      <c r="G741" s="13">
        <v>146154.53204799999</v>
      </c>
      <c r="H741" s="86">
        <f t="shared" si="86"/>
        <v>0.77847322571730115</v>
      </c>
      <c r="I741" s="13">
        <v>603.86800000000005</v>
      </c>
      <c r="J741" s="13">
        <v>187745.09799400001</v>
      </c>
      <c r="K741" s="55">
        <v>438.166</v>
      </c>
      <c r="L741" s="13">
        <v>131674.07044000001</v>
      </c>
      <c r="M741" s="38">
        <f t="shared" si="89"/>
        <v>0.70134491843940483</v>
      </c>
      <c r="N741" s="39">
        <f t="shared" si="88"/>
        <v>-42.682000000000016</v>
      </c>
    </row>
    <row r="742" spans="1:14" ht="15" customHeight="1" x14ac:dyDescent="0.3">
      <c r="A742" s="80" t="s">
        <v>552</v>
      </c>
      <c r="B742" s="13">
        <v>3672.18</v>
      </c>
      <c r="C742" s="13">
        <v>521024.75718299998</v>
      </c>
      <c r="D742" s="13">
        <v>3632.98</v>
      </c>
      <c r="E742" s="13">
        <v>517460.70087599999</v>
      </c>
      <c r="F742" s="55">
        <v>351.45100000000002</v>
      </c>
      <c r="G742" s="13">
        <v>98699.172563</v>
      </c>
      <c r="H742" s="86">
        <f t="shared" si="86"/>
        <v>0.19073752344074427</v>
      </c>
      <c r="I742" s="13">
        <v>3672.18</v>
      </c>
      <c r="J742" s="13">
        <v>521024.75718299998</v>
      </c>
      <c r="K742" s="55">
        <v>422.10300000000001</v>
      </c>
      <c r="L742" s="13">
        <v>125107.64711000001</v>
      </c>
      <c r="M742" s="38">
        <f t="shared" si="89"/>
        <v>0.24011843081394754</v>
      </c>
      <c r="N742" s="39">
        <f t="shared" si="88"/>
        <v>70.651999999999987</v>
      </c>
    </row>
    <row r="743" spans="1:14" ht="15" customHeight="1" x14ac:dyDescent="0.3">
      <c r="A743" s="74" t="s">
        <v>555</v>
      </c>
      <c r="B743" s="75">
        <v>241.8134</v>
      </c>
      <c r="C743" s="75">
        <v>2222959.2980920002</v>
      </c>
      <c r="D743" s="75">
        <v>232.4282</v>
      </c>
      <c r="E743" s="75">
        <v>2096203.139642</v>
      </c>
      <c r="F743" s="84">
        <v>1.74932</v>
      </c>
      <c r="G743" s="75">
        <v>1477.204696</v>
      </c>
      <c r="H743" s="85">
        <f>G743/E743</f>
        <v>7.0470493439499585E-4</v>
      </c>
      <c r="I743" s="75">
        <v>241.8134</v>
      </c>
      <c r="J743" s="75">
        <v>2222959.2980920002</v>
      </c>
      <c r="K743" s="84">
        <v>0.98389700000000002</v>
      </c>
      <c r="L743" s="75">
        <v>438.80650000000003</v>
      </c>
      <c r="M743" s="78">
        <f>L743/J743</f>
        <v>1.9739745139581922E-4</v>
      </c>
      <c r="N743" s="79">
        <f>K743-F743</f>
        <v>-0.76542299999999996</v>
      </c>
    </row>
    <row r="744" spans="1:14" ht="15" customHeight="1" x14ac:dyDescent="0.3">
      <c r="A744" s="80" t="s">
        <v>554</v>
      </c>
      <c r="B744" s="13">
        <v>22.145900000000001</v>
      </c>
      <c r="C744" s="13">
        <v>367389.44020100002</v>
      </c>
      <c r="D744" s="13">
        <v>22.145900000000001</v>
      </c>
      <c r="E744" s="13">
        <v>367389.44020100002</v>
      </c>
      <c r="F744" s="36">
        <v>0</v>
      </c>
      <c r="G744" s="36">
        <v>0</v>
      </c>
      <c r="H744" s="36">
        <v>0</v>
      </c>
      <c r="I744" s="13">
        <v>22.145900000000001</v>
      </c>
      <c r="J744" s="13">
        <v>367389.44020100002</v>
      </c>
      <c r="K744" s="36">
        <v>0</v>
      </c>
      <c r="L744" s="36">
        <v>0</v>
      </c>
      <c r="M744" s="36">
        <v>0</v>
      </c>
      <c r="N744" s="39">
        <f t="shared" si="88"/>
        <v>0</v>
      </c>
    </row>
    <row r="745" spans="1:14" ht="15" customHeight="1" x14ac:dyDescent="0.3">
      <c r="A745" s="80" t="s">
        <v>556</v>
      </c>
      <c r="B745" s="13">
        <v>194.87899999999999</v>
      </c>
      <c r="C745" s="13">
        <v>1153832.38332</v>
      </c>
      <c r="D745" s="13">
        <v>187.47399999999999</v>
      </c>
      <c r="E745" s="13">
        <v>1067212.6817099999</v>
      </c>
      <c r="F745" s="55">
        <v>1.74932</v>
      </c>
      <c r="G745" s="13">
        <v>1477.204696</v>
      </c>
      <c r="H745" s="86">
        <f t="shared" si="86"/>
        <v>1.384170860519637E-3</v>
      </c>
      <c r="I745" s="13">
        <v>194.87899999999999</v>
      </c>
      <c r="J745" s="13">
        <v>1153832.38332</v>
      </c>
      <c r="K745" s="55">
        <v>0.98389700000000002</v>
      </c>
      <c r="L745" s="13">
        <v>438.80650000000003</v>
      </c>
      <c r="M745" s="38">
        <f t="shared" ref="M745" si="90">L745/J745</f>
        <v>3.8030350538211834E-4</v>
      </c>
      <c r="N745" s="39">
        <f t="shared" si="88"/>
        <v>-0.76542299999999996</v>
      </c>
    </row>
    <row r="746" spans="1:14" ht="15" customHeight="1" thickBot="1" x14ac:dyDescent="0.35">
      <c r="A746" s="89" t="s">
        <v>558</v>
      </c>
      <c r="B746" s="42">
        <v>24.788499999999999</v>
      </c>
      <c r="C746" s="42">
        <v>701737.47457099997</v>
      </c>
      <c r="D746" s="42">
        <v>22.808299999999999</v>
      </c>
      <c r="E746" s="42">
        <v>661601.01773099997</v>
      </c>
      <c r="F746" s="36">
        <v>0</v>
      </c>
      <c r="G746" s="36">
        <v>0</v>
      </c>
      <c r="H746" s="36">
        <v>0</v>
      </c>
      <c r="I746" s="42">
        <v>24.788499999999999</v>
      </c>
      <c r="J746" s="42">
        <v>701737.47457099997</v>
      </c>
      <c r="K746" s="36">
        <v>0</v>
      </c>
      <c r="L746" s="36">
        <v>0</v>
      </c>
      <c r="M746" s="36">
        <v>0</v>
      </c>
      <c r="N746" s="39">
        <f t="shared" si="88"/>
        <v>0</v>
      </c>
    </row>
    <row r="747" spans="1:14" ht="15" customHeight="1" x14ac:dyDescent="0.3">
      <c r="A747" s="17" t="s">
        <v>0</v>
      </c>
      <c r="B747" s="17"/>
      <c r="C747" s="17"/>
      <c r="D747" s="17"/>
      <c r="E747" s="17"/>
      <c r="F747" s="17"/>
      <c r="G747" s="17"/>
      <c r="H747" s="17"/>
      <c r="I747" s="17"/>
      <c r="J747" s="17"/>
      <c r="K747" s="17"/>
      <c r="L747" s="17"/>
      <c r="M747" s="17"/>
      <c r="N747" s="17"/>
    </row>
    <row r="748" spans="1:14" ht="15" customHeight="1" x14ac:dyDescent="0.3">
      <c r="A748" s="17" t="s">
        <v>2</v>
      </c>
      <c r="B748" s="17"/>
      <c r="C748" s="17"/>
      <c r="D748" s="17"/>
      <c r="E748" s="17"/>
      <c r="F748" s="17"/>
      <c r="G748" s="17"/>
      <c r="H748" s="17"/>
      <c r="I748" s="17"/>
      <c r="J748" s="17"/>
      <c r="K748" s="17"/>
      <c r="L748" s="17"/>
      <c r="M748" s="17"/>
      <c r="N748" s="17"/>
    </row>
    <row r="749" spans="1:14" ht="15" customHeight="1" x14ac:dyDescent="0.3">
      <c r="A749" s="17" t="s">
        <v>652</v>
      </c>
      <c r="B749" s="17"/>
      <c r="C749" s="17"/>
      <c r="D749" s="17"/>
      <c r="E749" s="17"/>
      <c r="F749" s="17"/>
      <c r="G749" s="17"/>
      <c r="H749" s="17"/>
      <c r="I749" s="17"/>
      <c r="J749" s="17"/>
      <c r="K749" s="17"/>
      <c r="L749" s="17"/>
      <c r="M749" s="17"/>
      <c r="N749" s="17"/>
    </row>
    <row r="750" spans="1:14" ht="15" customHeight="1" x14ac:dyDescent="0.3">
      <c r="A750" s="17" t="s">
        <v>1</v>
      </c>
      <c r="B750" s="17"/>
      <c r="C750" s="17"/>
      <c r="D750" s="17"/>
      <c r="E750" s="17"/>
      <c r="F750" s="17"/>
      <c r="G750" s="17"/>
      <c r="H750" s="17"/>
      <c r="I750" s="17"/>
      <c r="J750" s="17"/>
      <c r="K750" s="17"/>
      <c r="L750" s="17"/>
      <c r="M750" s="17"/>
      <c r="N750" s="17"/>
    </row>
    <row r="751" spans="1:14" ht="15" customHeight="1" x14ac:dyDescent="0.3">
      <c r="A751" s="17" t="s">
        <v>650</v>
      </c>
      <c r="B751" s="17"/>
      <c r="C751" s="17"/>
      <c r="D751" s="17"/>
      <c r="E751" s="17"/>
      <c r="F751" s="17"/>
      <c r="G751" s="17"/>
      <c r="H751" s="17"/>
      <c r="I751" s="17"/>
      <c r="J751" s="17"/>
      <c r="K751" s="17"/>
      <c r="L751" s="17"/>
      <c r="M751" s="17"/>
      <c r="N751" s="17"/>
    </row>
    <row r="752" spans="1:14" ht="15" customHeight="1" x14ac:dyDescent="0.3">
      <c r="A752" s="18" t="s">
        <v>651</v>
      </c>
      <c r="B752" s="18"/>
      <c r="C752" s="18"/>
      <c r="D752" s="18"/>
      <c r="E752" s="18"/>
      <c r="F752" s="18"/>
      <c r="G752" s="18"/>
      <c r="H752" s="18"/>
      <c r="I752" s="18"/>
      <c r="J752" s="18"/>
      <c r="K752" s="18"/>
      <c r="L752" s="18"/>
      <c r="M752" s="18"/>
      <c r="N752" s="18"/>
    </row>
    <row r="753" ht="13.5" customHeight="1" x14ac:dyDescent="0.3"/>
    <row r="754" ht="13.5" customHeight="1" x14ac:dyDescent="0.3"/>
    <row r="755" ht="13.5" customHeight="1" x14ac:dyDescent="0.3"/>
    <row r="756" ht="13.5" customHeight="1" x14ac:dyDescent="0.3"/>
    <row r="757" ht="13.5" customHeight="1" x14ac:dyDescent="0.3"/>
  </sheetData>
  <mergeCells count="6">
    <mergeCell ref="A751:N751"/>
    <mergeCell ref="A752:N752"/>
    <mergeCell ref="A747:N747"/>
    <mergeCell ref="A748:N748"/>
    <mergeCell ref="A749:N749"/>
    <mergeCell ref="A750:N750"/>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6B6F4E91A5E26498640067746F16429" ma:contentTypeVersion="15" ma:contentTypeDescription="Create a new document." ma:contentTypeScope="" ma:versionID="37eabe5b792738a82a00599652c3e865">
  <xsd:schema xmlns:xsd="http://www.w3.org/2001/XMLSchema" xmlns:xs="http://www.w3.org/2001/XMLSchema" xmlns:p="http://schemas.microsoft.com/office/2006/metadata/properties" xmlns:ns2="efab77ad-58ff-460c-bd0e-1fcd479dc014" xmlns:ns3="19e91af6-5cdc-4b48-81b4-b23b7e86f7b7" targetNamespace="http://schemas.microsoft.com/office/2006/metadata/properties" ma:root="true" ma:fieldsID="73b5f8936e91891cd1276de6eab3a055" ns2:_="" ns3:_="">
    <xsd:import namespace="efab77ad-58ff-460c-bd0e-1fcd479dc014"/>
    <xsd:import namespace="19e91af6-5cdc-4b48-81b4-b23b7e86f7b7"/>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OCR" minOccurs="0"/>
                <xsd:element ref="ns2:MediaLengthInSeconds" minOccurs="0"/>
                <xsd:element ref="ns2:MediaServiceDateTake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ab77ad-58ff-460c-bd0e-1fcd479dc0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d74822d-6599-4104-89ef-3240d369f3d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9e91af6-5cdc-4b48-81b4-b23b7e86f7b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a28fb32-a1dd-4abb-bcb6-243fa92164a0}" ma:internalName="TaxCatchAll" ma:showField="CatchAllData" ma:web="19e91af6-5cdc-4b48-81b4-b23b7e86f7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ab77ad-58ff-460c-bd0e-1fcd479dc014">
      <Terms xmlns="http://schemas.microsoft.com/office/infopath/2007/PartnerControls"/>
    </lcf76f155ced4ddcb4097134ff3c332f>
    <TaxCatchAll xmlns="19e91af6-5cdc-4b48-81b4-b23b7e86f7b7" xsi:nil="true"/>
  </documentManagement>
</p:properties>
</file>

<file path=customXml/itemProps1.xml><?xml version="1.0" encoding="utf-8"?>
<ds:datastoreItem xmlns:ds="http://schemas.openxmlformats.org/officeDocument/2006/customXml" ds:itemID="{97C4E318-7E5F-4B5B-845E-57E43EE6DF09}">
  <ds:schemaRefs>
    <ds:schemaRef ds:uri="http://schemas.microsoft.com/sharepoint/v3/contenttype/forms"/>
  </ds:schemaRefs>
</ds:datastoreItem>
</file>

<file path=customXml/itemProps2.xml><?xml version="1.0" encoding="utf-8"?>
<ds:datastoreItem xmlns:ds="http://schemas.openxmlformats.org/officeDocument/2006/customXml" ds:itemID="{0689DE96-73B4-4D5B-981D-DE813F5F2F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ab77ad-58ff-460c-bd0e-1fcd479dc014"/>
    <ds:schemaRef ds:uri="19e91af6-5cdc-4b48-81b4-b23b7e86f7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DA58B7-F3A5-40A4-9C2F-B3AAC2D39F9D}">
  <ds:schemaRefs>
    <ds:schemaRef ds:uri="http://purl.org/dc/terms/"/>
    <ds:schemaRef ds:uri="http://purl.org/dc/elements/1.1/"/>
    <ds:schemaRef ds:uri="http://schemas.microsoft.com/office/2006/metadata/properties"/>
    <ds:schemaRef ds:uri="http://purl.org/dc/dcmitype/"/>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19e91af6-5cdc-4b48-81b4-b23b7e86f7b7"/>
    <ds:schemaRef ds:uri="efab77ad-58ff-460c-bd0e-1fcd479dc01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Statistics of province level</vt:lpstr>
      <vt:lpstr>Statistics  of district level</vt:lpstr>
      <vt:lpstr>Statistics of tehsil level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ASUS</cp:lastModifiedBy>
  <dcterms:created xsi:type="dcterms:W3CDTF">2022-08-26T07:59:48Z</dcterms:created>
  <dcterms:modified xsi:type="dcterms:W3CDTF">2022-09-14T13:16:00Z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0x01010026B6F4E91A5E26498640067746F16429</vt:lpwstr>
  </property>
  <property fmtid="{D5CDD505-2E9C-101B-9397-08002B2CF9AE}" pid="3" name="MediaServiceImageTags">
    <vt:lpwstr/>
  </property>
</Properties>
</file>