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0527_Bangladesh_TC\Product\"/>
    </mc:Choice>
  </mc:AlternateContent>
  <xr:revisionPtr revIDLastSave="0" documentId="13_ncr:1_{1C93AA3F-95B8-4EA3-B4B7-28C5CE024989}" xr6:coauthVersionLast="47" xr6:coauthVersionMax="47" xr10:uidLastSave="{00000000-0000-0000-0000-000000000000}"/>
  <bookViews>
    <workbookView xWindow="-108" yWindow="-108" windowWidth="23256" windowHeight="13896" xr2:uid="{B638C4E1-538C-4F1E-93B9-F858AE4B0A5D}"/>
  </bookViews>
  <sheets>
    <sheet name="Pop_Exposed_31May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F34" i="1"/>
  <c r="F23" i="1"/>
  <c r="G23" i="1"/>
  <c r="H23" i="1"/>
  <c r="E23" i="1"/>
  <c r="F9" i="1"/>
  <c r="G9" i="1"/>
  <c r="H9" i="1"/>
  <c r="E9" i="1"/>
  <c r="F2" i="1"/>
  <c r="G2" i="1"/>
  <c r="G34" i="1" s="1"/>
  <c r="H2" i="1"/>
  <c r="E2" i="1"/>
  <c r="E34" i="1" s="1"/>
</calcChain>
</file>

<file path=xl/sharedStrings.xml><?xml version="1.0" encoding="utf-8"?>
<sst xmlns="http://schemas.openxmlformats.org/spreadsheetml/2006/main" count="73" uniqueCount="70">
  <si>
    <t>Bagerhat</t>
  </si>
  <si>
    <t>BD4001</t>
  </si>
  <si>
    <t>Khulna</t>
  </si>
  <si>
    <t>Barguna</t>
  </si>
  <si>
    <t>BD1004</t>
  </si>
  <si>
    <t>Barisal</t>
  </si>
  <si>
    <t>BD1006</t>
  </si>
  <si>
    <t>Bhola</t>
  </si>
  <si>
    <t>BD1009</t>
  </si>
  <si>
    <t>Chuadanga</t>
  </si>
  <si>
    <t>BD4018</t>
  </si>
  <si>
    <t>Dhaka</t>
  </si>
  <si>
    <t>BD3026</t>
  </si>
  <si>
    <t>Faridpur</t>
  </si>
  <si>
    <t>BD3029</t>
  </si>
  <si>
    <t>Gazipur</t>
  </si>
  <si>
    <t>BD3033</t>
  </si>
  <si>
    <t>Gopalganj</t>
  </si>
  <si>
    <t>BD3035</t>
  </si>
  <si>
    <t>Jessore</t>
  </si>
  <si>
    <t>BD4041</t>
  </si>
  <si>
    <t>Jhalokati</t>
  </si>
  <si>
    <t>BD1042</t>
  </si>
  <si>
    <t>Jhenaidah</t>
  </si>
  <si>
    <t>BD4044</t>
  </si>
  <si>
    <t>BD4047</t>
  </si>
  <si>
    <t>Kishoreganj</t>
  </si>
  <si>
    <t>BD3048</t>
  </si>
  <si>
    <t>Kushtia</t>
  </si>
  <si>
    <t>BD4050</t>
  </si>
  <si>
    <t>Madaripur</t>
  </si>
  <si>
    <t>BD3054</t>
  </si>
  <si>
    <t>Magura</t>
  </si>
  <si>
    <t>BD4055</t>
  </si>
  <si>
    <t>Manikganj</t>
  </si>
  <si>
    <t>BD3056</t>
  </si>
  <si>
    <t>Meherpur</t>
  </si>
  <si>
    <t>BD4057</t>
  </si>
  <si>
    <t>Munshiganj</t>
  </si>
  <si>
    <t>BD3059</t>
  </si>
  <si>
    <t>Narail</t>
  </si>
  <si>
    <t>BD4065</t>
  </si>
  <si>
    <t>Narayanganj</t>
  </si>
  <si>
    <t>BD3067</t>
  </si>
  <si>
    <t>Narsingdi</t>
  </si>
  <si>
    <t>BD3068</t>
  </si>
  <si>
    <t>Patuakhali</t>
  </si>
  <si>
    <t>BD1078</t>
  </si>
  <si>
    <t>Pirojpur</t>
  </si>
  <si>
    <t>BD1079</t>
  </si>
  <si>
    <t>Rajbari</t>
  </si>
  <si>
    <t>BD3082</t>
  </si>
  <si>
    <t>Satkhira</t>
  </si>
  <si>
    <t>BD4087</t>
  </si>
  <si>
    <t>Shariatpur</t>
  </si>
  <si>
    <t>BD3086</t>
  </si>
  <si>
    <t>Tangail</t>
  </si>
  <si>
    <t>BD3093</t>
  </si>
  <si>
    <t>PCODE</t>
  </si>
  <si>
    <r>
      <t>Total Area (km</t>
    </r>
    <r>
      <rPr>
        <b/>
        <vertAlign val="superscript"/>
        <sz val="11"/>
        <color theme="1"/>
        <rFont val="Arial Nova"/>
        <family val="2"/>
      </rPr>
      <t>2</t>
    </r>
    <r>
      <rPr>
        <b/>
        <sz val="11"/>
        <color theme="1"/>
        <rFont val="Arial Nova"/>
        <family val="2"/>
      </rPr>
      <t>)</t>
    </r>
  </si>
  <si>
    <t xml:space="preserve">Population potentially exposed 
[31 May 2024] </t>
  </si>
  <si>
    <t>Total</t>
  </si>
  <si>
    <t>Divisions / Districts</t>
  </si>
  <si>
    <t>Total Population</t>
  </si>
  <si>
    <r>
      <t>Flood water extent (km</t>
    </r>
    <r>
      <rPr>
        <b/>
        <vertAlign val="superscript"/>
        <sz val="11"/>
        <color theme="1"/>
        <rFont val="Arial Nova"/>
        <family val="2"/>
      </rPr>
      <t>2</t>
    </r>
    <r>
      <rPr>
        <b/>
        <sz val="11"/>
        <color theme="1"/>
        <rFont val="Arial Nova"/>
        <family val="2"/>
      </rPr>
      <t xml:space="preserve">) 
[31 May 2024] </t>
    </r>
  </si>
  <si>
    <t>Analysis: United Nations Satellite Centre (UNOSAT)</t>
  </si>
  <si>
    <t>Boundary data: Bangladesh Bureau of Statistics (BBS) contributed to OCHA Regional Office for Asia and the Pacific (ROAP), HDX</t>
  </si>
  <si>
    <t>Analysis extent: Barisal, Dhaka and Khulna Divisions</t>
  </si>
  <si>
    <t>Satellite data: Sentinel-1 acquired on  31 May 2024 at 23:56 UTC or 1 June 2024 at 06:56 LT using UNOSAT Flood AI</t>
  </si>
  <si>
    <t>Population data: WorldPop [Uncontrained individual countries 2020]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</si>
</sst>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 Nova"/>
      <family val="2"/>
    </font>
    <font>
      <sz val="11"/>
      <color theme="1"/>
      <name val="Arial Nova"/>
      <family val="2"/>
    </font>
    <font>
      <b/>
      <vertAlign val="superscript"/>
      <sz val="11"/>
      <color theme="1"/>
      <name val="Arial Nova"/>
      <family val="2"/>
    </font>
    <font>
      <sz val="11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3" fillId="0" borderId="0" xfId="1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/>
    <xf numFmtId="0" fontId="5" fillId="4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5" borderId="0" xfId="1" applyNumberFormat="1" applyFont="1" applyFill="1" applyAlignment="1">
      <alignment horizontal="center" vertical="center"/>
    </xf>
    <xf numFmtId="164" fontId="2" fillId="5" borderId="0" xfId="0" applyNumberFormat="1" applyFont="1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8D26A-DB78-470C-A86B-27164432D109}">
  <dimension ref="A1:H40"/>
  <sheetViews>
    <sheetView tabSelected="1" workbookViewId="0">
      <selection activeCell="E49" sqref="E49"/>
    </sheetView>
  </sheetViews>
  <sheetFormatPr defaultRowHeight="13.8" x14ac:dyDescent="0.25"/>
  <cols>
    <col min="1" max="1" width="4.77734375" style="4" customWidth="1"/>
    <col min="2" max="2" width="4.21875" style="4" customWidth="1"/>
    <col min="3" max="3" width="22.5546875" style="4" customWidth="1"/>
    <col min="4" max="4" width="12.109375" style="6" customWidth="1"/>
    <col min="5" max="7" width="21.109375" style="4" customWidth="1"/>
    <col min="8" max="8" width="27" style="4" customWidth="1"/>
    <col min="9" max="16384" width="8.88671875" style="4"/>
  </cols>
  <sheetData>
    <row r="1" spans="1:8" s="2" customFormat="1" ht="57.6" customHeight="1" x14ac:dyDescent="0.25">
      <c r="A1" s="13" t="s">
        <v>62</v>
      </c>
      <c r="B1" s="13"/>
      <c r="C1" s="13"/>
      <c r="D1" s="7" t="s">
        <v>58</v>
      </c>
      <c r="E1" s="8" t="s">
        <v>59</v>
      </c>
      <c r="F1" s="8" t="s">
        <v>64</v>
      </c>
      <c r="G1" s="7" t="s">
        <v>63</v>
      </c>
      <c r="H1" s="8" t="s">
        <v>60</v>
      </c>
    </row>
    <row r="2" spans="1:8" s="2" customFormat="1" x14ac:dyDescent="0.25">
      <c r="A2" s="9"/>
      <c r="B2" s="9" t="s">
        <v>5</v>
      </c>
      <c r="C2" s="9"/>
      <c r="D2" s="10"/>
      <c r="E2" s="11">
        <f>SUM(E3:E8)</f>
        <v>10139.780000000001</v>
      </c>
      <c r="F2" s="11">
        <f t="shared" ref="F2:H2" si="0">SUM(F3:F8)</f>
        <v>397.932346</v>
      </c>
      <c r="G2" s="11">
        <f t="shared" si="0"/>
        <v>8342595.2059869999</v>
      </c>
      <c r="H2" s="11">
        <f t="shared" si="0"/>
        <v>261181</v>
      </c>
    </row>
    <row r="3" spans="1:8" ht="14.4" x14ac:dyDescent="0.3">
      <c r="C3" s="4" t="s">
        <v>3</v>
      </c>
      <c r="D3" s="6" t="s">
        <v>4</v>
      </c>
      <c r="E3" s="3">
        <v>1345.65</v>
      </c>
      <c r="F3" s="3">
        <v>122.58501200000001</v>
      </c>
      <c r="G3" s="1">
        <v>899621.701199</v>
      </c>
      <c r="H3" s="3">
        <v>73845</v>
      </c>
    </row>
    <row r="4" spans="1:8" ht="14.4" x14ac:dyDescent="0.3">
      <c r="A4" s="3"/>
      <c r="C4" s="4" t="s">
        <v>5</v>
      </c>
      <c r="D4" s="6" t="s">
        <v>6</v>
      </c>
      <c r="E4" s="3">
        <v>2219.58</v>
      </c>
      <c r="F4" s="3">
        <v>47.489521000000003</v>
      </c>
      <c r="G4" s="1">
        <v>2212691.573446</v>
      </c>
      <c r="H4" s="3">
        <v>34007</v>
      </c>
    </row>
    <row r="5" spans="1:8" ht="14.4" x14ac:dyDescent="0.3">
      <c r="A5" s="3"/>
      <c r="C5" s="4" t="s">
        <v>7</v>
      </c>
      <c r="D5" s="6" t="s">
        <v>8</v>
      </c>
      <c r="E5" s="3">
        <v>1948.54</v>
      </c>
      <c r="F5" s="3">
        <v>26.667263999999999</v>
      </c>
      <c r="G5" s="1">
        <v>1814836.944353</v>
      </c>
      <c r="H5" s="3">
        <v>19668</v>
      </c>
    </row>
    <row r="6" spans="1:8" ht="14.4" x14ac:dyDescent="0.3">
      <c r="A6" s="3"/>
      <c r="C6" s="4" t="s">
        <v>21</v>
      </c>
      <c r="D6" s="6" t="s">
        <v>22</v>
      </c>
      <c r="E6" s="3">
        <v>738.75</v>
      </c>
      <c r="F6" s="3">
        <v>8.7328410000000005</v>
      </c>
      <c r="G6" s="1">
        <v>678774.74084999994</v>
      </c>
      <c r="H6" s="3">
        <v>6792</v>
      </c>
    </row>
    <row r="7" spans="1:8" ht="14.4" x14ac:dyDescent="0.3">
      <c r="C7" s="4" t="s">
        <v>46</v>
      </c>
      <c r="D7" s="6" t="s">
        <v>47</v>
      </c>
      <c r="E7" s="3">
        <v>2617.41</v>
      </c>
      <c r="F7" s="3">
        <v>95.728346999999999</v>
      </c>
      <c r="G7" s="1">
        <v>1630277.871608</v>
      </c>
      <c r="H7" s="3">
        <v>58705</v>
      </c>
    </row>
    <row r="8" spans="1:8" ht="14.4" x14ac:dyDescent="0.3">
      <c r="C8" s="4" t="s">
        <v>48</v>
      </c>
      <c r="D8" s="6" t="s">
        <v>49</v>
      </c>
      <c r="E8" s="3">
        <v>1269.8499999999999</v>
      </c>
      <c r="F8" s="3">
        <v>96.729360999999997</v>
      </c>
      <c r="G8" s="1">
        <v>1106392.3745309999</v>
      </c>
      <c r="H8" s="3">
        <v>68164</v>
      </c>
    </row>
    <row r="9" spans="1:8" s="2" customFormat="1" x14ac:dyDescent="0.25">
      <c r="A9" s="9"/>
      <c r="B9" s="9" t="s">
        <v>11</v>
      </c>
      <c r="C9" s="9"/>
      <c r="D9" s="10"/>
      <c r="E9" s="11">
        <f>SUM(E10:E22)</f>
        <v>20383.129999999997</v>
      </c>
      <c r="F9" s="11">
        <f t="shared" ref="F9:H9" si="1">SUM(F10:F22)</f>
        <v>228.11391100000006</v>
      </c>
      <c r="G9" s="11">
        <f t="shared" si="1"/>
        <v>45279830.044359989</v>
      </c>
      <c r="H9" s="11">
        <f t="shared" si="1"/>
        <v>181540</v>
      </c>
    </row>
    <row r="10" spans="1:8" ht="14.4" x14ac:dyDescent="0.3">
      <c r="A10" s="3"/>
      <c r="C10" s="4" t="s">
        <v>11</v>
      </c>
      <c r="D10" s="6" t="s">
        <v>12</v>
      </c>
      <c r="E10" s="3">
        <v>1476.08</v>
      </c>
      <c r="F10" s="3">
        <v>3.8203490000000002</v>
      </c>
      <c r="G10" s="1">
        <v>16034277.641841</v>
      </c>
      <c r="H10" s="3">
        <v>12081</v>
      </c>
    </row>
    <row r="11" spans="1:8" ht="14.4" x14ac:dyDescent="0.3">
      <c r="A11" s="3"/>
      <c r="C11" s="4" t="s">
        <v>13</v>
      </c>
      <c r="D11" s="6" t="s">
        <v>14</v>
      </c>
      <c r="E11" s="3">
        <v>2043.69</v>
      </c>
      <c r="F11" s="3">
        <v>8.5220529999999997</v>
      </c>
      <c r="G11" s="1">
        <v>2040146.333323</v>
      </c>
      <c r="H11" s="3">
        <v>3811</v>
      </c>
    </row>
    <row r="12" spans="1:8" ht="14.4" x14ac:dyDescent="0.3">
      <c r="A12" s="3"/>
      <c r="C12" s="4" t="s">
        <v>15</v>
      </c>
      <c r="D12" s="6" t="s">
        <v>16</v>
      </c>
      <c r="E12" s="3">
        <v>1817.14</v>
      </c>
      <c r="F12" s="3">
        <v>22.002223999999998</v>
      </c>
      <c r="G12" s="1">
        <v>5995910.3076020004</v>
      </c>
      <c r="H12" s="3">
        <v>29905</v>
      </c>
    </row>
    <row r="13" spans="1:8" ht="14.4" x14ac:dyDescent="0.3">
      <c r="A13" s="3"/>
      <c r="C13" s="4" t="s">
        <v>17</v>
      </c>
      <c r="D13" s="6" t="s">
        <v>18</v>
      </c>
      <c r="E13" s="3">
        <v>1475.92</v>
      </c>
      <c r="F13" s="3">
        <v>94.972886000000003</v>
      </c>
      <c r="G13" s="1">
        <v>1138305.7549980001</v>
      </c>
      <c r="H13" s="3">
        <v>51934</v>
      </c>
    </row>
    <row r="14" spans="1:8" ht="14.4" x14ac:dyDescent="0.3">
      <c r="C14" s="4" t="s">
        <v>26</v>
      </c>
      <c r="D14" s="6" t="s">
        <v>27</v>
      </c>
      <c r="E14" s="3">
        <v>2564.92</v>
      </c>
      <c r="F14" s="3">
        <v>13.901316</v>
      </c>
      <c r="G14" s="1">
        <v>3284307.5471939999</v>
      </c>
      <c r="H14" s="3">
        <v>12483</v>
      </c>
    </row>
    <row r="15" spans="1:8" ht="14.4" x14ac:dyDescent="0.3">
      <c r="C15" s="4" t="s">
        <v>30</v>
      </c>
      <c r="D15" s="6" t="s">
        <v>31</v>
      </c>
      <c r="E15" s="3">
        <v>1135.27</v>
      </c>
      <c r="F15" s="3">
        <v>16.637433999999999</v>
      </c>
      <c r="G15" s="1">
        <v>1195963.8031520001</v>
      </c>
      <c r="H15" s="3">
        <v>9172</v>
      </c>
    </row>
    <row r="16" spans="1:8" ht="14.4" x14ac:dyDescent="0.3">
      <c r="C16" s="4" t="s">
        <v>34</v>
      </c>
      <c r="D16" s="6" t="s">
        <v>35</v>
      </c>
      <c r="E16" s="3">
        <v>1374.28</v>
      </c>
      <c r="F16" s="3">
        <v>8.5349839999999997</v>
      </c>
      <c r="G16" s="1">
        <v>1491460.0853550001</v>
      </c>
      <c r="H16" s="3">
        <v>5078</v>
      </c>
    </row>
    <row r="17" spans="1:8" ht="14.4" x14ac:dyDescent="0.3">
      <c r="C17" s="4" t="s">
        <v>38</v>
      </c>
      <c r="D17" s="6" t="s">
        <v>39</v>
      </c>
      <c r="E17" s="3">
        <v>932.68</v>
      </c>
      <c r="F17" s="3">
        <v>15.327821</v>
      </c>
      <c r="G17" s="1">
        <v>1564032.4339769999</v>
      </c>
      <c r="H17" s="3">
        <v>7636</v>
      </c>
    </row>
    <row r="18" spans="1:8" ht="14.4" x14ac:dyDescent="0.3">
      <c r="C18" s="4" t="s">
        <v>42</v>
      </c>
      <c r="D18" s="6" t="s">
        <v>43</v>
      </c>
      <c r="E18" s="3">
        <v>703.55</v>
      </c>
      <c r="F18" s="3">
        <v>5.9403810000000004</v>
      </c>
      <c r="G18" s="1">
        <v>3745443.5454699998</v>
      </c>
      <c r="H18" s="3">
        <v>14338</v>
      </c>
    </row>
    <row r="19" spans="1:8" ht="14.4" x14ac:dyDescent="0.3">
      <c r="C19" s="4" t="s">
        <v>44</v>
      </c>
      <c r="D19" s="6" t="s">
        <v>45</v>
      </c>
      <c r="E19" s="3">
        <v>1167.79</v>
      </c>
      <c r="F19" s="3">
        <v>11.572326</v>
      </c>
      <c r="G19" s="1">
        <v>2599194.1456550001</v>
      </c>
      <c r="H19" s="3">
        <v>15147</v>
      </c>
    </row>
    <row r="20" spans="1:8" ht="14.4" x14ac:dyDescent="0.3">
      <c r="C20" s="4" t="s">
        <v>50</v>
      </c>
      <c r="D20" s="6" t="s">
        <v>51</v>
      </c>
      <c r="E20" s="3">
        <v>1139.24</v>
      </c>
      <c r="F20" s="3">
        <v>2.4360680000000001</v>
      </c>
      <c r="G20" s="1">
        <v>1149625.671692</v>
      </c>
      <c r="H20" s="3">
        <v>1301</v>
      </c>
    </row>
    <row r="21" spans="1:8" ht="14.4" x14ac:dyDescent="0.3">
      <c r="C21" s="4" t="s">
        <v>54</v>
      </c>
      <c r="D21" s="6" t="s">
        <v>55</v>
      </c>
      <c r="E21" s="3">
        <v>1186.2</v>
      </c>
      <c r="F21" s="3">
        <v>17.361115999999999</v>
      </c>
      <c r="G21" s="1">
        <v>1194188.634476</v>
      </c>
      <c r="H21" s="3">
        <v>10255</v>
      </c>
    </row>
    <row r="22" spans="1:8" ht="14.4" x14ac:dyDescent="0.3">
      <c r="C22" s="4" t="s">
        <v>56</v>
      </c>
      <c r="D22" s="6" t="s">
        <v>57</v>
      </c>
      <c r="E22" s="3">
        <v>3366.37</v>
      </c>
      <c r="F22" s="3">
        <v>7.0849529999999996</v>
      </c>
      <c r="G22" s="1">
        <v>3846974.1396249998</v>
      </c>
      <c r="H22" s="3">
        <v>8399</v>
      </c>
    </row>
    <row r="23" spans="1:8" s="2" customFormat="1" x14ac:dyDescent="0.25">
      <c r="A23" s="9"/>
      <c r="B23" s="9" t="s">
        <v>2</v>
      </c>
      <c r="C23" s="9"/>
      <c r="D23" s="10"/>
      <c r="E23" s="11">
        <f>SUM(E24:E33)</f>
        <v>20749.61</v>
      </c>
      <c r="F23" s="11">
        <f t="shared" ref="F23:H23" si="2">SUM(F24:F33)</f>
        <v>370.26074199999999</v>
      </c>
      <c r="G23" s="11">
        <f t="shared" si="2"/>
        <v>16608498.096450999</v>
      </c>
      <c r="H23" s="11">
        <f t="shared" si="2"/>
        <v>246931</v>
      </c>
    </row>
    <row r="24" spans="1:8" ht="14.4" x14ac:dyDescent="0.3">
      <c r="A24" s="3"/>
      <c r="C24" s="4" t="s">
        <v>0</v>
      </c>
      <c r="D24" s="6" t="s">
        <v>1</v>
      </c>
      <c r="E24" s="3">
        <v>3646.18</v>
      </c>
      <c r="F24" s="3">
        <v>163.46075400000001</v>
      </c>
      <c r="G24" s="1">
        <v>1428975.3041290001</v>
      </c>
      <c r="H24" s="3">
        <v>96044</v>
      </c>
    </row>
    <row r="25" spans="1:8" ht="14.4" x14ac:dyDescent="0.3">
      <c r="A25" s="3"/>
      <c r="C25" s="4" t="s">
        <v>9</v>
      </c>
      <c r="D25" s="6" t="s">
        <v>10</v>
      </c>
      <c r="E25" s="3">
        <v>1165.0999999999999</v>
      </c>
      <c r="F25" s="3">
        <v>2.824487</v>
      </c>
      <c r="G25" s="1">
        <v>1247616.7694949999</v>
      </c>
      <c r="H25" s="3">
        <v>2496</v>
      </c>
    </row>
    <row r="26" spans="1:8" ht="14.4" x14ac:dyDescent="0.3">
      <c r="A26" s="3"/>
      <c r="C26" s="4" t="s">
        <v>19</v>
      </c>
      <c r="D26" s="6" t="s">
        <v>20</v>
      </c>
      <c r="E26" s="3">
        <v>2584.9299999999998</v>
      </c>
      <c r="F26" s="3">
        <v>20.307644</v>
      </c>
      <c r="G26" s="1">
        <v>3067650.3265200001</v>
      </c>
      <c r="H26" s="3">
        <v>16492</v>
      </c>
    </row>
    <row r="27" spans="1:8" ht="14.4" x14ac:dyDescent="0.3">
      <c r="A27" s="3"/>
      <c r="C27" s="4" t="s">
        <v>23</v>
      </c>
      <c r="D27" s="6" t="s">
        <v>24</v>
      </c>
      <c r="E27" s="3">
        <v>1956.11</v>
      </c>
      <c r="F27" s="3">
        <v>7.4011319999999996</v>
      </c>
      <c r="G27" s="1">
        <v>1938295.652736</v>
      </c>
      <c r="H27" s="3">
        <v>4955</v>
      </c>
    </row>
    <row r="28" spans="1:8" ht="14.4" x14ac:dyDescent="0.3">
      <c r="A28" s="3"/>
      <c r="C28" s="4" t="s">
        <v>2</v>
      </c>
      <c r="D28" s="6" t="s">
        <v>25</v>
      </c>
      <c r="E28" s="3">
        <v>3625.14</v>
      </c>
      <c r="F28" s="3">
        <v>70.253654999999995</v>
      </c>
      <c r="G28" s="1">
        <v>2298842.6608950002</v>
      </c>
      <c r="H28" s="3">
        <v>38529</v>
      </c>
    </row>
    <row r="29" spans="1:8" ht="14.4" x14ac:dyDescent="0.3">
      <c r="C29" s="4" t="s">
        <v>28</v>
      </c>
      <c r="D29" s="6" t="s">
        <v>29</v>
      </c>
      <c r="E29" s="3">
        <v>1614.73</v>
      </c>
      <c r="F29" s="3">
        <v>6.3651790000000004</v>
      </c>
      <c r="G29" s="1">
        <v>2087027.4920340001</v>
      </c>
      <c r="H29" s="3">
        <v>7288</v>
      </c>
    </row>
    <row r="30" spans="1:8" ht="14.4" x14ac:dyDescent="0.3">
      <c r="C30" s="4" t="s">
        <v>32</v>
      </c>
      <c r="D30" s="6" t="s">
        <v>33</v>
      </c>
      <c r="E30" s="3">
        <v>1048.76</v>
      </c>
      <c r="F30" s="3">
        <v>1.6700170000000001</v>
      </c>
      <c r="G30" s="1">
        <v>1015154.90288</v>
      </c>
      <c r="H30" s="3">
        <v>995</v>
      </c>
    </row>
    <row r="31" spans="1:8" ht="14.4" x14ac:dyDescent="0.3">
      <c r="C31" s="4" t="s">
        <v>36</v>
      </c>
      <c r="D31" s="6" t="s">
        <v>37</v>
      </c>
      <c r="E31" s="3">
        <v>722.52</v>
      </c>
      <c r="F31" s="3">
        <v>0.38796399999999998</v>
      </c>
      <c r="G31" s="1">
        <v>697911.98203900002</v>
      </c>
      <c r="H31" s="3">
        <v>351</v>
      </c>
    </row>
    <row r="32" spans="1:8" ht="14.4" x14ac:dyDescent="0.3">
      <c r="C32" s="4" t="s">
        <v>40</v>
      </c>
      <c r="D32" s="6" t="s">
        <v>41</v>
      </c>
      <c r="E32" s="3">
        <v>995.74</v>
      </c>
      <c r="F32" s="3">
        <v>25.022615999999999</v>
      </c>
      <c r="G32" s="1">
        <v>769633.83026399999</v>
      </c>
      <c r="H32" s="3">
        <v>15532</v>
      </c>
    </row>
    <row r="33" spans="1:8" ht="14.4" x14ac:dyDescent="0.3">
      <c r="C33" s="4" t="s">
        <v>52</v>
      </c>
      <c r="D33" s="6" t="s">
        <v>53</v>
      </c>
      <c r="E33" s="3">
        <v>3390.4</v>
      </c>
      <c r="F33" s="3">
        <v>72.567294000000004</v>
      </c>
      <c r="G33" s="1">
        <v>2057389.175459</v>
      </c>
      <c r="H33" s="3">
        <v>64249</v>
      </c>
    </row>
    <row r="34" spans="1:8" s="5" customFormat="1" ht="18" customHeight="1" x14ac:dyDescent="0.3">
      <c r="A34" s="14" t="s">
        <v>61</v>
      </c>
      <c r="B34" s="14"/>
      <c r="C34" s="14"/>
      <c r="D34" s="14"/>
      <c r="E34" s="15">
        <f>E2+E9+E23</f>
        <v>51272.52</v>
      </c>
      <c r="F34" s="15">
        <f>F2+F9+F23</f>
        <v>996.30699900000013</v>
      </c>
      <c r="G34" s="15">
        <f>G2+G9+G23</f>
        <v>70230923.346797988</v>
      </c>
      <c r="H34" s="15">
        <f>H2+H9+H23</f>
        <v>689652</v>
      </c>
    </row>
    <row r="36" spans="1:8" x14ac:dyDescent="0.25">
      <c r="A36" s="12" t="s">
        <v>67</v>
      </c>
      <c r="B36" s="12"/>
      <c r="C36" s="12"/>
      <c r="D36" s="12"/>
      <c r="E36" s="12"/>
      <c r="F36" s="12"/>
      <c r="G36" s="12"/>
      <c r="H36" s="12"/>
    </row>
    <row r="37" spans="1:8" x14ac:dyDescent="0.25">
      <c r="A37" s="12" t="s">
        <v>69</v>
      </c>
      <c r="B37" s="12"/>
      <c r="C37" s="12"/>
      <c r="D37" s="12"/>
      <c r="E37" s="12"/>
      <c r="F37" s="12"/>
      <c r="G37" s="12"/>
      <c r="H37" s="12"/>
    </row>
    <row r="38" spans="1:8" x14ac:dyDescent="0.25">
      <c r="A38" s="12" t="s">
        <v>66</v>
      </c>
      <c r="B38" s="12"/>
      <c r="C38" s="12"/>
      <c r="D38" s="12"/>
      <c r="E38" s="12"/>
      <c r="F38" s="12"/>
      <c r="G38" s="12"/>
      <c r="H38" s="12"/>
    </row>
    <row r="39" spans="1:8" x14ac:dyDescent="0.25">
      <c r="A39" s="12" t="s">
        <v>68</v>
      </c>
      <c r="B39" s="12"/>
      <c r="C39" s="12"/>
      <c r="D39" s="12"/>
      <c r="E39" s="12"/>
      <c r="F39" s="12"/>
      <c r="G39" s="12"/>
      <c r="H39" s="12"/>
    </row>
    <row r="40" spans="1:8" x14ac:dyDescent="0.25">
      <c r="A40" s="12" t="s">
        <v>65</v>
      </c>
      <c r="B40" s="12"/>
      <c r="C40" s="12"/>
      <c r="D40" s="12"/>
      <c r="E40" s="12"/>
      <c r="F40" s="12"/>
      <c r="G40" s="12"/>
      <c r="H40" s="12"/>
    </row>
  </sheetData>
  <sortState xmlns:xlrd2="http://schemas.microsoft.com/office/spreadsheetml/2017/richdata2" ref="A3:H34">
    <sortCondition ref="B1:B34"/>
  </sortState>
  <mergeCells count="2">
    <mergeCell ref="A1:C1"/>
    <mergeCell ref="A34:D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Pop_Exposed_31May2024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Jakrapong TAWALA</dc:creator>
  <cp:lastModifiedBy>Jakrapong TAWALA</cp:lastModifiedBy>
  <dcterms:created xsi:type="dcterms:W3CDTF">2024-06-04T02:19:04Z</dcterms:created>
  <dcterms:modified xsi:type="dcterms:W3CDTF">2024-06-04T11:02:55Z</dcterms:modified>
</cp:coreProperties>
</file>