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B01B4A93-B7A6-4E74-8D60-5BA1E51084A4}" xr6:coauthVersionLast="47" xr6:coauthVersionMax="47" xr10:uidLastSave="{00000000-0000-0000-0000-000000000000}"/>
  <bookViews>
    <workbookView xWindow="-98" yWindow="-98" windowWidth="19396" windowHeight="11475" xr2:uid="{74DE2D5A-F3AD-440B-91B4-2D661BC2118C}"/>
  </bookViews>
  <sheets>
    <sheet name="Stats" sheetId="2" r:id="rId1"/>
    <sheet name="Sheet1" sheetId="7" r:id="rId2"/>
    <sheet name="Nepal Sum" sheetId="6" r:id="rId3"/>
    <sheet name="Data_NPL" sheetId="5" r:id="rId4"/>
  </sheets>
  <definedNames>
    <definedName name="_xlcn.WorksheetConnection_Sheet2A1AB10" hidden="1">Data_NPL!$A$1:$AB$10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Sheet2!$A$1:$AB$1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2" l="1"/>
  <c r="G7" i="2"/>
  <c r="F7" i="2"/>
  <c r="F2" i="2"/>
  <c r="E7" i="2"/>
  <c r="D7" i="2"/>
  <c r="C7" i="2"/>
  <c r="B7" i="2"/>
  <c r="D2" i="2"/>
  <c r="E2" i="2"/>
  <c r="B2" i="2"/>
  <c r="C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EA053D-F8E9-433A-BCA9-719ADCE66B8E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ED37129-1725-4687-85AB-BB0EF198EDA0}" name="WorksheetConnection_Sheet2!$A$1:$AB$10" type="102" refreshedVersion="8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Sheet2A1AB10"/>
        </x15:connection>
      </ext>
    </extLst>
  </connection>
</connections>
</file>

<file path=xl/sharedStrings.xml><?xml version="1.0" encoding="utf-8"?>
<sst xmlns="http://schemas.openxmlformats.org/spreadsheetml/2006/main" count="186" uniqueCount="74">
  <si>
    <t>ADM3_EN</t>
  </si>
  <si>
    <t>ADM3_PCODE</t>
  </si>
  <si>
    <t>ADM2_EN</t>
  </si>
  <si>
    <t>ADM2_PCODE</t>
  </si>
  <si>
    <t>ADM1_EN</t>
  </si>
  <si>
    <t>ADM1_PCODE</t>
  </si>
  <si>
    <t>Bidur</t>
  </si>
  <si>
    <t>NP0328301</t>
  </si>
  <si>
    <t>Nuwakot</t>
  </si>
  <si>
    <t>NP0328</t>
  </si>
  <si>
    <t>Bagmati</t>
  </si>
  <si>
    <t>NP03</t>
  </si>
  <si>
    <t>Belkotgadhi</t>
  </si>
  <si>
    <t>NP0328302</t>
  </si>
  <si>
    <t>Kispang</t>
  </si>
  <si>
    <t>NP0328402</t>
  </si>
  <si>
    <t>Tarakeshwor</t>
  </si>
  <si>
    <t>NP0328403</t>
  </si>
  <si>
    <t>Aamachhodingmo</t>
  </si>
  <si>
    <t>NP0329401</t>
  </si>
  <si>
    <t>Rasuwa</t>
  </si>
  <si>
    <t>NP0329</t>
  </si>
  <si>
    <t>Gosaikunda</t>
  </si>
  <si>
    <t>NP0329402</t>
  </si>
  <si>
    <t>Uttargaya</t>
  </si>
  <si>
    <t>NP0329403</t>
  </si>
  <si>
    <t>Kalika</t>
  </si>
  <si>
    <t>NP0329404</t>
  </si>
  <si>
    <t>Dhading</t>
  </si>
  <si>
    <t>NP0330</t>
  </si>
  <si>
    <t>Galchhi</t>
  </si>
  <si>
    <t>NP0330410</t>
  </si>
  <si>
    <r>
      <t>Analysed area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</si>
  <si>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Row Labels</t>
  </si>
  <si>
    <t>Grand Total</t>
  </si>
  <si>
    <t>Nepal</t>
  </si>
  <si>
    <r>
      <t>Flood extent as of 26 and 27 August 2026 (km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</si>
  <si>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Total population in analysed area
 (Worldpop 2026)</t>
  </si>
  <si>
    <t>Population exposed to floods 
(Worldpop 2026)</t>
  </si>
  <si>
    <t>Province/District/
Municipality 
(Nepal)</t>
  </si>
  <si>
    <t>FID</t>
  </si>
  <si>
    <t>Shape</t>
  </si>
  <si>
    <t>FID_npl_ad</t>
  </si>
  <si>
    <t>Shape_Leng</t>
  </si>
  <si>
    <t>Shape_Area</t>
  </si>
  <si>
    <t>ADM3ALT1EN</t>
  </si>
  <si>
    <t>ADM0_EN</t>
  </si>
  <si>
    <t>ADM0_PCODE</t>
  </si>
  <si>
    <t>date</t>
  </si>
  <si>
    <t>validOn</t>
  </si>
  <si>
    <t>validTo</t>
  </si>
  <si>
    <t>AREA_SQKM</t>
  </si>
  <si>
    <t>FID_FloodE</t>
  </si>
  <si>
    <t>Id</t>
  </si>
  <si>
    <t>gridcode</t>
  </si>
  <si>
    <t>FID_1</t>
  </si>
  <si>
    <t>COUNT</t>
  </si>
  <si>
    <t>AREA</t>
  </si>
  <si>
    <t>SUM</t>
  </si>
  <si>
    <t>area_m2</t>
  </si>
  <si>
    <t>area_ha</t>
  </si>
  <si>
    <t>area_km2</t>
  </si>
  <si>
    <t>Polygon</t>
  </si>
  <si>
    <t xml:space="preserve"> </t>
  </si>
  <si>
    <t>NP</t>
  </si>
  <si>
    <t>&lt;Null&gt;</t>
  </si>
  <si>
    <t>Sum of area_km2</t>
  </si>
  <si>
    <t>Sum of SUM</t>
  </si>
  <si>
    <t>China</t>
  </si>
  <si>
    <t xml:space="preserve">Tibet Autonomous </t>
  </si>
  <si>
    <t>Affected Building (Overture)</t>
  </si>
  <si>
    <t>Affected Buildings (Overture)</t>
  </si>
  <si>
    <t>Affected Roads (Overture)</t>
  </si>
  <si>
    <t>Satellite Data : Sentinel-2
Imagery Date: 27 August 2026 at 04:56 UTC
Resolution: 10 m
Copyright: Contains modified Copernicus Sentinel data (2026)
Source: ESA
Satellite Data : PlanetScope
Imagery Date: 26 August 2026 at 05:45 UTC
Resolution: 3 m
Copyright: © Planet Labs Inc. (2026)
Source: PLANET
Building footprint and Roads: Overture
Boundary data: Survey Department of Nepal, contributed by OCHA Field Information Services Section (FISS) (Nepal) and OCHA Regional Office for Asia and the Pacific (ROAP) (China).
Analysis: United Nations Satellite Centre (UNOSAT)
Production: United Nations Satellite Centre (UNOSAT)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</si>
</sst>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2" fillId="3" borderId="0" xfId="1" applyNumberFormat="1" applyFont="1" applyFill="1" applyBorder="1"/>
    <xf numFmtId="164" fontId="0" fillId="3" borderId="0" xfId="1" applyNumberFormat="1" applyFont="1" applyFill="1" applyBorder="1"/>
    <xf numFmtId="14" fontId="0" fillId="0" borderId="0" xfId="0" applyNumberFormat="1"/>
    <xf numFmtId="0" fontId="2" fillId="2" borderId="0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1" applyNumberFormat="1" applyFont="1" applyBorder="1"/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applyFont="1" applyAlignment="1">
      <alignment horizontal="left" indent="1"/>
    </xf>
    <xf numFmtId="0" fontId="2" fillId="0" borderId="0" xfId="0" applyFont="1"/>
    <xf numFmtId="0" fontId="2" fillId="5" borderId="3" xfId="0" applyFont="1" applyFill="1" applyBorder="1" applyAlignment="1">
      <alignment horizontal="left"/>
    </xf>
    <xf numFmtId="0" fontId="2" fillId="5" borderId="3" xfId="0" applyFont="1" applyFill="1" applyBorder="1"/>
    <xf numFmtId="164" fontId="0" fillId="0" borderId="0" xfId="1" applyNumberFormat="1" applyFont="1" applyFill="1" applyBorder="1"/>
    <xf numFmtId="0" fontId="2" fillId="3" borderId="0" xfId="0" applyFont="1" applyFill="1" applyAlignment="1">
      <alignment horizontal="left" indent="2"/>
    </xf>
    <xf numFmtId="0" fontId="0" fillId="3" borderId="0" xfId="0" applyFill="1" applyAlignment="1">
      <alignment horizontal="left" indent="4"/>
    </xf>
    <xf numFmtId="0" fontId="0" fillId="3" borderId="0" xfId="0" applyFill="1" applyAlignment="1">
      <alignment horizontal="left" indent="3"/>
    </xf>
    <xf numFmtId="0" fontId="2" fillId="2" borderId="4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Border="1" applyAlignment="1">
      <alignment horizontal="left" indent="2"/>
    </xf>
    <xf numFmtId="0" fontId="0" fillId="4" borderId="0" xfId="0" applyFill="1" applyAlignment="1">
      <alignment horizontal="left" wrapText="1" inden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SUS" refreshedDate="46261.903196412037" backgroundQuery="1" createdVersion="8" refreshedVersion="8" minRefreshableVersion="3" recordCount="0" supportSubquery="1" supportAdvancedDrill="1" xr:uid="{FE227D55-8C64-4C39-A846-9503AE2DD40F}">
  <cacheSource type="external" connectionId="1"/>
  <cacheFields count="5">
    <cacheField name="[Measures].[Sum of area_km2]" caption="Sum of area_km2" numFmtId="0" hierarchy="30" level="32767"/>
    <cacheField name="[Measures].[Sum of SUM]" caption="Sum of SUM" numFmtId="0" hierarchy="31" level="32767"/>
    <cacheField name="[Range].[ADM1_EN].[ADM1_EN]" caption="ADM1_EN" numFmtId="0" hierarchy="10" level="1">
      <sharedItems count="1">
        <s v="Bagmati"/>
      </sharedItems>
    </cacheField>
    <cacheField name="[Range].[ADM2_EN].[ADM2_EN]" caption="ADM2_EN" numFmtId="0" hierarchy="8" level="1">
      <sharedItems count="3">
        <s v="Dhading"/>
        <s v="Nuwakot"/>
        <s v="Rasuwa"/>
      </sharedItems>
    </cacheField>
    <cacheField name="[Range].[ADM3_EN].[ADM3_EN]" caption="ADM3_EN" numFmtId="0" hierarchy="5" level="1">
      <sharedItems count="9">
        <s v="Galchhi"/>
        <s v="Belkotgadhi"/>
        <s v="Bidur"/>
        <s v="Kispang"/>
        <s v="Tarakeshwor"/>
        <s v="Aamachhodingmo"/>
        <s v="Gosaikunda"/>
        <s v="Kalika"/>
        <s v="Uttargaya"/>
      </sharedItems>
    </cacheField>
  </cacheFields>
  <cacheHierarchies count="32">
    <cacheHierarchy uniqueName="[Range].[FID]" caption="FID" attribute="1" defaultMemberUniqueName="[Range].[FID].[All]" allUniqueName="[Range].[FID].[All]" dimensionUniqueName="[Range]" displayFolder="" count="0" memberValueDatatype="20" unbalanced="0"/>
    <cacheHierarchy uniqueName="[Range].[Shape]" caption="Shape" attribute="1" defaultMemberUniqueName="[Range].[Shape].[All]" allUniqueName="[Range].[Shape].[All]" dimensionUniqueName="[Range]" displayFolder="" count="0" memberValueDatatype="130" unbalanced="0"/>
    <cacheHierarchy uniqueName="[Range].[FID_npl_ad]" caption="FID_npl_ad" attribute="1" defaultMemberUniqueName="[Range].[FID_npl_ad].[All]" allUniqueName="[Range].[FID_npl_ad].[All]" dimensionUniqueName="[Range]" displayFolder="" count="0" memberValueDatatype="20" unbalanced="0"/>
    <cacheHierarchy uniqueName="[Range].[Shape_Leng]" caption="Shape_Leng" attribute="1" defaultMemberUniqueName="[Range].[Shape_Leng].[All]" allUniqueName="[Range].[Shape_Leng].[All]" dimensionUniqueName="[Range]" displayFolder="" count="0" memberValueDatatype="5" unbalanced="0"/>
    <cacheHierarchy uniqueName="[Range].[Shape_Area]" caption="Shape_Area" attribute="1" defaultMemberUniqueName="[Range].[Shape_Area].[All]" allUniqueName="[Range].[Shape_Area].[All]" dimensionUniqueName="[Range]" displayFolder="" count="0" memberValueDatatype="5" unbalanced="0"/>
    <cacheHierarchy uniqueName="[Range].[ADM3_EN]" caption="ADM3_EN" attribute="1" defaultMemberUniqueName="[Range].[ADM3_EN].[All]" allUniqueName="[Range].[ADM3_EN].[All]" dimensionUniqueName="[Range]" displayFolder="" count="2" memberValueDatatype="130" unbalanced="0">
      <fieldsUsage count="2">
        <fieldUsage x="-1"/>
        <fieldUsage x="4"/>
      </fieldsUsage>
    </cacheHierarchy>
    <cacheHierarchy uniqueName="[Range].[ADM3_PCODE]" caption="ADM3_PCODE" attribute="1" defaultMemberUniqueName="[Range].[ADM3_PCODE].[All]" allUniqueName="[Range].[ADM3_PCODE].[All]" dimensionUniqueName="[Range]" displayFolder="" count="0" memberValueDatatype="130" unbalanced="0"/>
    <cacheHierarchy uniqueName="[Range].[ADM3ALT1EN]" caption="ADM3ALT1EN" attribute="1" defaultMemberUniqueName="[Range].[ADM3ALT1EN].[All]" allUniqueName="[Range].[ADM3ALT1EN].[All]" dimensionUniqueName="[Range]" displayFolder="" count="0" memberValueDatatype="130" unbalanced="0"/>
    <cacheHierarchy uniqueName="[Range].[ADM2_EN]" caption="ADM2_EN" attribute="1" defaultMemberUniqueName="[Range].[ADM2_EN].[All]" allUniqueName="[Range].[ADM2_EN].[All]" dimensionUniqueName="[Range]" displayFolder="" count="2" memberValueDatatype="130" unbalanced="0">
      <fieldsUsage count="2">
        <fieldUsage x="-1"/>
        <fieldUsage x="3"/>
      </fieldsUsage>
    </cacheHierarchy>
    <cacheHierarchy uniqueName="[Range].[ADM2_PCODE]" caption="ADM2_PCODE" attribute="1" defaultMemberUniqueName="[Range].[ADM2_PCODE].[All]" allUniqueName="[Range].[ADM2_PCODE].[All]" dimensionUniqueName="[Range]" displayFolder="" count="0" memberValueDatatype="130" unbalanced="0"/>
    <cacheHierarchy uniqueName="[Range].[ADM1_EN]" caption="ADM1_EN" attribute="1" defaultMemberUniqueName="[Range].[ADM1_EN].[All]" allUniqueName="[Range].[ADM1_EN].[All]" dimensionUniqueName="[Range]" displayFolder="" count="2" memberValueDatatype="130" unbalanced="0">
      <fieldsUsage count="2">
        <fieldUsage x="-1"/>
        <fieldUsage x="2"/>
      </fieldsUsage>
    </cacheHierarchy>
    <cacheHierarchy uniqueName="[Range].[ADM1_PCODE]" caption="ADM1_PCODE" attribute="1" defaultMemberUniqueName="[Range].[ADM1_PCODE].[All]" allUniqueName="[Range].[ADM1_PCODE].[All]" dimensionUniqueName="[Range]" displayFolder="" count="0" memberValueDatatype="130" unbalanced="0"/>
    <cacheHierarchy uniqueName="[Range].[ADM0_EN]" caption="ADM0_EN" attribute="1" defaultMemberUniqueName="[Range].[ADM0_EN].[All]" allUniqueName="[Range].[ADM0_EN].[All]" dimensionUniqueName="[Range]" displayFolder="" count="0" memberValueDatatype="130" unbalanced="0"/>
    <cacheHierarchy uniqueName="[Range].[ADM0_PCODE]" caption="ADM0_PCODE" attribute="1" defaultMemberUniqueName="[Range].[ADM0_PCODE].[All]" allUniqueName="[Range].[ADM0_PCODE].[All]" dimensionUniqueName="[Range]" displayFolder="" count="0" memberValueDatatype="130" unbalanced="0"/>
    <cacheHierarchy uniqueName="[Range].[date]" caption="date" attribute="1" time="1" defaultMemberUniqueName="[Range].[date].[All]" allUniqueName="[Range].[date].[All]" dimensionUniqueName="[Range]" displayFolder="" count="0" memberValueDatatype="7" unbalanced="0"/>
    <cacheHierarchy uniqueName="[Range].[validOn]" caption="validOn" attribute="1" time="1" defaultMemberUniqueName="[Range].[validOn].[All]" allUniqueName="[Range].[validOn].[All]" dimensionUniqueName="[Range]" displayFolder="" count="0" memberValueDatatype="7" unbalanced="0"/>
    <cacheHierarchy uniqueName="[Range].[validTo]" caption="validTo" attribute="1" defaultMemberUniqueName="[Range].[validTo].[All]" allUniqueName="[Range].[validTo].[All]" dimensionUniqueName="[Range]" displayFolder="" count="0" memberValueDatatype="130" unbalanced="0"/>
    <cacheHierarchy uniqueName="[Range].[AREA_SQKM]" caption="AREA_SQKM" attribute="1" defaultMemberUniqueName="[Range].[AREA_SQKM].[All]" allUniqueName="[Range].[AREA_SQKM].[All]" dimensionUniqueName="[Range]" displayFolder="" count="0" memberValueDatatype="5" unbalanced="0"/>
    <cacheHierarchy uniqueName="[Range].[FID_FloodE]" caption="FID_FloodE" attribute="1" defaultMemberUniqueName="[Range].[FID_FloodE].[All]" allUniqueName="[Range].[FID_FloodE].[All]" dimensionUniqueName="[Range]" displayFolder="" count="0" memberValueDatatype="20" unbalanced="0"/>
    <cacheHierarchy uniqueName="[Range].[Id]" caption="Id" attribute="1" defaultMemberUniqueName="[Range].[Id].[All]" allUniqueName="[Range].[Id].[All]" dimensionUniqueName="[Range]" displayFolder="" count="0" memberValueDatatype="20" unbalanced="0"/>
    <cacheHierarchy uniqueName="[Range].[gridcode]" caption="gridcode" attribute="1" defaultMemberUniqueName="[Range].[gridcode].[All]" allUniqueName="[Range].[gridcode].[All]" dimensionUniqueName="[Range]" displayFolder="" count="0" memberValueDatatype="20" unbalanced="0"/>
    <cacheHierarchy uniqueName="[Range].[FID_1]" caption="FID_1" attribute="1" defaultMemberUniqueName="[Range].[FID_1].[All]" allUniqueName="[Range].[FID_1].[All]" dimensionUniqueName="[Range]" displayFolder="" count="0" memberValueDatatype="20" unbalanced="0"/>
    <cacheHierarchy uniqueName="[Range].[COUNT]" caption="COUNT" attribute="1" defaultMemberUniqueName="[Range].[COUNT].[All]" allUniqueName="[Range].[COUNT].[All]" dimensionUniqueName="[Range]" displayFolder="" count="0" memberValueDatatype="20" unbalanced="0"/>
    <cacheHierarchy uniqueName="[Range].[AREA]" caption="AREA" attribute="1" defaultMemberUniqueName="[Range].[AREA].[All]" allUniqueName="[Range].[AREA].[All]" dimensionUniqueName="[Range]" displayFolder="" count="0" memberValueDatatype="5" unbalanced="0"/>
    <cacheHierarchy uniqueName="[Range].[SUM]" caption="SUM" attribute="1" defaultMemberUniqueName="[Range].[SUM].[All]" allUniqueName="[Range].[SUM].[All]" dimensionUniqueName="[Range]" displayFolder="" count="0" memberValueDatatype="5" unbalanced="0"/>
    <cacheHierarchy uniqueName="[Range].[area_m2]" caption="area_m2" attribute="1" defaultMemberUniqueName="[Range].[area_m2].[All]" allUniqueName="[Range].[area_m2].[All]" dimensionUniqueName="[Range]" displayFolder="" count="0" memberValueDatatype="20" unbalanced="0"/>
    <cacheHierarchy uniqueName="[Range].[area_ha]" caption="area_ha" attribute="1" defaultMemberUniqueName="[Range].[area_ha].[All]" allUniqueName="[Range].[area_ha].[All]" dimensionUniqueName="[Range]" displayFolder="" count="0" memberValueDatatype="5" unbalanced="0"/>
    <cacheHierarchy uniqueName="[Range].[area_km2]" caption="area_km2" attribute="1" defaultMemberUniqueName="[Range].[area_km2].[All]" allUniqueName="[Range].[area_km2].[All]" dimensionUniqueName="[Range]" displayFolder="" count="0" memberValueDatatype="5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Sum of area_km2]" caption="Sum of area_km2" measure="1" displayFolder="" measureGroup="Range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7"/>
        </ext>
      </extLst>
    </cacheHierarchy>
    <cacheHierarchy uniqueName="[Measures].[Sum of SUM]" caption="Sum of SUM" measure="1" displayFolder="" measureGroup="Ran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CBD111-8600-401A-B382-063F2B26882D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C17" firstHeaderRow="0" firstDataRow="1" firstDataCol="1"/>
  <pivotFields count="5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">
        <item x="0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2"/>
    <field x="3"/>
    <field x="4"/>
  </rowFields>
  <rowItems count="14">
    <i>
      <x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1">
      <x v="2"/>
    </i>
    <i r="2">
      <x v="5"/>
    </i>
    <i r="2">
      <x v="6"/>
    </i>
    <i r="2">
      <x v="7"/>
    </i>
    <i r="2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area_km2" fld="0" baseField="0" baseItem="0"/>
    <dataField name="Sum of SUM" fld="1" baseField="0" baseItem="0"/>
  </dataFields>
  <pivotHierarchies count="3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3">
    <rowHierarchyUsage hierarchyUsage="10"/>
    <rowHierarchyUsage hierarchyUsage="8"/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2!$A$1:$AB$10">
        <x15:activeTabTopLevelEntity name="[Ran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85DFF-8F93-42DD-BEE2-E192B17BEC07}">
  <dimension ref="A1:G36"/>
  <sheetViews>
    <sheetView tabSelected="1" topLeftCell="A10" zoomScaleNormal="100" workbookViewId="0">
      <selection activeCell="J17" sqref="J17"/>
    </sheetView>
  </sheetViews>
  <sheetFormatPr defaultRowHeight="14.25" x14ac:dyDescent="0.45"/>
  <cols>
    <col min="1" max="1" width="30.1328125" customWidth="1"/>
    <col min="2" max="2" width="13.33203125" customWidth="1"/>
    <col min="3" max="3" width="16.796875" customWidth="1"/>
    <col min="4" max="4" width="16.46484375" customWidth="1"/>
    <col min="5" max="5" width="18" customWidth="1"/>
    <col min="6" max="6" width="15.06640625" customWidth="1"/>
    <col min="7" max="7" width="12.1328125" customWidth="1"/>
  </cols>
  <sheetData>
    <row r="1" spans="1:7" ht="64.5" customHeight="1" x14ac:dyDescent="0.45">
      <c r="A1" s="8" t="s">
        <v>39</v>
      </c>
      <c r="B1" s="8" t="s">
        <v>32</v>
      </c>
      <c r="C1" s="9" t="s">
        <v>37</v>
      </c>
      <c r="D1" s="8" t="s">
        <v>36</v>
      </c>
      <c r="E1" s="9" t="s">
        <v>38</v>
      </c>
      <c r="F1" s="8" t="s">
        <v>71</v>
      </c>
      <c r="G1" s="8" t="s">
        <v>72</v>
      </c>
    </row>
    <row r="2" spans="1:7" ht="15.75" customHeight="1" x14ac:dyDescent="0.45">
      <c r="A2" s="19" t="s">
        <v>20</v>
      </c>
      <c r="B2" s="5">
        <f>SUM(B3:B6)</f>
        <v>227.6883</v>
      </c>
      <c r="C2" s="5">
        <f>SUM(C3:C6)</f>
        <v>19940</v>
      </c>
      <c r="D2" s="5">
        <f t="shared" ref="D2:G2" si="0">SUM(D3:D6)</f>
        <v>21.920241000000004</v>
      </c>
      <c r="E2" s="5">
        <f t="shared" si="0"/>
        <v>1920</v>
      </c>
      <c r="F2" s="5">
        <f t="shared" si="0"/>
        <v>1827</v>
      </c>
      <c r="G2" s="5">
        <f t="shared" si="0"/>
        <v>60.400095</v>
      </c>
    </row>
    <row r="3" spans="1:7" ht="18.850000000000001" customHeight="1" x14ac:dyDescent="0.45">
      <c r="A3" s="20" t="s">
        <v>22</v>
      </c>
      <c r="B3" s="6">
        <v>149.34700000000001</v>
      </c>
      <c r="C3" s="6">
        <v>5970</v>
      </c>
      <c r="D3" s="6">
        <v>17.5989</v>
      </c>
      <c r="E3" s="6">
        <v>1160</v>
      </c>
      <c r="F3" s="6">
        <v>1028</v>
      </c>
      <c r="G3" s="6">
        <v>36.655315000000002</v>
      </c>
    </row>
    <row r="4" spans="1:7" ht="18.850000000000001" customHeight="1" x14ac:dyDescent="0.45">
      <c r="A4" s="20" t="s">
        <v>24</v>
      </c>
      <c r="B4" s="6">
        <v>32.709400000000002</v>
      </c>
      <c r="C4" s="6">
        <v>7400</v>
      </c>
      <c r="D4" s="6">
        <v>2.5222000000000002</v>
      </c>
      <c r="E4" s="6">
        <v>670</v>
      </c>
      <c r="F4" s="6">
        <v>744</v>
      </c>
      <c r="G4" s="6">
        <v>18.385707</v>
      </c>
    </row>
    <row r="5" spans="1:7" ht="18.850000000000001" customHeight="1" x14ac:dyDescent="0.45">
      <c r="A5" s="20" t="s">
        <v>26</v>
      </c>
      <c r="B5" s="6">
        <v>18.491199999999999</v>
      </c>
      <c r="C5" s="6">
        <v>3970</v>
      </c>
      <c r="D5" s="6">
        <v>0.74935099999999999</v>
      </c>
      <c r="E5" s="6">
        <v>60</v>
      </c>
      <c r="F5" s="6">
        <v>34</v>
      </c>
      <c r="G5" s="6">
        <v>3.457239</v>
      </c>
    </row>
    <row r="6" spans="1:7" ht="18.850000000000001" customHeight="1" x14ac:dyDescent="0.45">
      <c r="A6" s="20" t="s">
        <v>18</v>
      </c>
      <c r="B6" s="6">
        <v>27.140699999999999</v>
      </c>
      <c r="C6" s="6">
        <v>2600</v>
      </c>
      <c r="D6" s="6">
        <v>1.04979</v>
      </c>
      <c r="E6" s="6">
        <v>30</v>
      </c>
      <c r="F6" s="6">
        <v>21</v>
      </c>
      <c r="G6" s="6">
        <v>1.901834</v>
      </c>
    </row>
    <row r="7" spans="1:7" ht="18.850000000000001" customHeight="1" x14ac:dyDescent="0.45">
      <c r="A7" s="19" t="s">
        <v>8</v>
      </c>
      <c r="B7" s="5">
        <f t="shared" ref="B7:G7" si="1">SUM(B8:B11)</f>
        <v>102.86089</v>
      </c>
      <c r="C7" s="5">
        <f t="shared" si="1"/>
        <v>52300</v>
      </c>
      <c r="D7" s="5">
        <f t="shared" si="1"/>
        <v>10.67389</v>
      </c>
      <c r="E7" s="5">
        <f t="shared" si="1"/>
        <v>4810</v>
      </c>
      <c r="F7" s="5">
        <f t="shared" si="1"/>
        <v>3056</v>
      </c>
      <c r="G7" s="5">
        <f t="shared" si="1"/>
        <v>61.679555999999998</v>
      </c>
    </row>
    <row r="8" spans="1:7" x14ac:dyDescent="0.45">
      <c r="A8" s="21" t="s">
        <v>6</v>
      </c>
      <c r="B8" s="6">
        <v>62.068199999999997</v>
      </c>
      <c r="C8" s="6">
        <v>40300</v>
      </c>
      <c r="D8" s="6">
        <v>6.8082399999999996</v>
      </c>
      <c r="E8" s="6">
        <v>4100</v>
      </c>
      <c r="F8" s="6">
        <v>2598</v>
      </c>
      <c r="G8" s="6">
        <v>41.215612</v>
      </c>
    </row>
    <row r="9" spans="1:7" x14ac:dyDescent="0.45">
      <c r="A9" s="21" t="s">
        <v>12</v>
      </c>
      <c r="B9" s="6">
        <v>19.778500000000001</v>
      </c>
      <c r="C9" s="6">
        <v>5800</v>
      </c>
      <c r="D9" s="6">
        <v>2.3128600000000001</v>
      </c>
      <c r="E9" s="6">
        <v>350</v>
      </c>
      <c r="F9" s="6">
        <v>256</v>
      </c>
      <c r="G9" s="6">
        <v>11.175013999999999</v>
      </c>
    </row>
    <row r="10" spans="1:7" x14ac:dyDescent="0.45">
      <c r="A10" s="21" t="s">
        <v>16</v>
      </c>
      <c r="B10" s="6">
        <v>14.853300000000001</v>
      </c>
      <c r="C10" s="6">
        <v>3400</v>
      </c>
      <c r="D10" s="6">
        <v>0.91621300000000006</v>
      </c>
      <c r="E10" s="6">
        <v>190</v>
      </c>
      <c r="F10" s="6">
        <v>73</v>
      </c>
      <c r="G10" s="6">
        <v>3.5823640000000001</v>
      </c>
    </row>
    <row r="11" spans="1:7" x14ac:dyDescent="0.45">
      <c r="A11" s="21" t="s">
        <v>14</v>
      </c>
      <c r="B11" s="6">
        <v>6.1608900000000002</v>
      </c>
      <c r="C11" s="6">
        <v>2800</v>
      </c>
      <c r="D11" s="6">
        <v>0.63657699999999995</v>
      </c>
      <c r="E11" s="6">
        <v>170</v>
      </c>
      <c r="F11" s="6">
        <v>129</v>
      </c>
      <c r="G11" s="6">
        <v>5.7065659999999996</v>
      </c>
    </row>
    <row r="12" spans="1:7" x14ac:dyDescent="0.45">
      <c r="A12" s="10"/>
      <c r="B12" s="10"/>
      <c r="C12" s="10"/>
      <c r="D12" s="10"/>
      <c r="E12" s="10"/>
      <c r="F12" s="10"/>
      <c r="G12" s="10"/>
    </row>
    <row r="13" spans="1:7" ht="44.25" x14ac:dyDescent="0.45">
      <c r="A13" s="22" t="s">
        <v>68</v>
      </c>
      <c r="B13" s="22" t="s">
        <v>32</v>
      </c>
      <c r="C13" s="23" t="s">
        <v>37</v>
      </c>
      <c r="D13" s="22" t="s">
        <v>36</v>
      </c>
      <c r="E13" s="23" t="s">
        <v>38</v>
      </c>
      <c r="F13" s="22" t="s">
        <v>70</v>
      </c>
      <c r="G13" s="22" t="s">
        <v>72</v>
      </c>
    </row>
    <row r="14" spans="1:7" x14ac:dyDescent="0.45">
      <c r="A14" s="24" t="s">
        <v>69</v>
      </c>
      <c r="B14" s="11">
        <v>28.91790009</v>
      </c>
      <c r="C14" s="11">
        <v>792.94085454100002</v>
      </c>
      <c r="D14" s="11">
        <v>4.4862799600000001</v>
      </c>
      <c r="E14" s="18">
        <v>150</v>
      </c>
      <c r="F14" s="18">
        <v>85</v>
      </c>
      <c r="G14" s="18">
        <v>4.0999999999999996</v>
      </c>
    </row>
    <row r="15" spans="1:7" x14ac:dyDescent="0.45">
      <c r="A15" s="10"/>
      <c r="B15" s="10"/>
      <c r="C15" s="10"/>
      <c r="D15" s="10"/>
      <c r="E15" s="10"/>
      <c r="F15" s="10"/>
      <c r="G15" s="10"/>
    </row>
    <row r="16" spans="1:7" ht="14.25" customHeight="1" x14ac:dyDescent="0.45">
      <c r="A16" s="25" t="s">
        <v>73</v>
      </c>
      <c r="B16" s="25"/>
      <c r="C16" s="25"/>
      <c r="D16" s="25"/>
      <c r="E16" s="25"/>
      <c r="F16" s="25"/>
      <c r="G16" s="25"/>
    </row>
    <row r="17" spans="1:7" x14ac:dyDescent="0.45">
      <c r="A17" s="25"/>
      <c r="B17" s="25"/>
      <c r="C17" s="25"/>
      <c r="D17" s="25"/>
      <c r="E17" s="25"/>
      <c r="F17" s="25"/>
      <c r="G17" s="25"/>
    </row>
    <row r="18" spans="1:7" x14ac:dyDescent="0.45">
      <c r="A18" s="25"/>
      <c r="B18" s="25"/>
      <c r="C18" s="25"/>
      <c r="D18" s="25"/>
      <c r="E18" s="25"/>
      <c r="F18" s="25"/>
      <c r="G18" s="25"/>
    </row>
    <row r="19" spans="1:7" x14ac:dyDescent="0.45">
      <c r="A19" s="25"/>
      <c r="B19" s="25"/>
      <c r="C19" s="25"/>
      <c r="D19" s="25"/>
      <c r="E19" s="25"/>
      <c r="F19" s="25"/>
      <c r="G19" s="25"/>
    </row>
    <row r="20" spans="1:7" ht="22.9" customHeight="1" x14ac:dyDescent="0.45">
      <c r="A20" s="25"/>
      <c r="B20" s="25"/>
      <c r="C20" s="25"/>
      <c r="D20" s="25"/>
      <c r="E20" s="25"/>
      <c r="F20" s="25"/>
      <c r="G20" s="25"/>
    </row>
    <row r="21" spans="1:7" x14ac:dyDescent="0.45">
      <c r="A21" s="25"/>
      <c r="B21" s="25"/>
      <c r="C21" s="25"/>
      <c r="D21" s="25"/>
      <c r="E21" s="25"/>
      <c r="F21" s="25"/>
      <c r="G21" s="25"/>
    </row>
    <row r="22" spans="1:7" x14ac:dyDescent="0.45">
      <c r="A22" s="25"/>
      <c r="B22" s="25"/>
      <c r="C22" s="25"/>
      <c r="D22" s="25"/>
      <c r="E22" s="25"/>
      <c r="F22" s="25"/>
      <c r="G22" s="25"/>
    </row>
    <row r="23" spans="1:7" x14ac:dyDescent="0.45">
      <c r="A23" s="25"/>
      <c r="B23" s="25"/>
      <c r="C23" s="25"/>
      <c r="D23" s="25"/>
      <c r="E23" s="25"/>
      <c r="F23" s="25"/>
      <c r="G23" s="25"/>
    </row>
    <row r="24" spans="1:7" x14ac:dyDescent="0.45">
      <c r="A24" s="25"/>
      <c r="B24" s="25"/>
      <c r="C24" s="25"/>
      <c r="D24" s="25"/>
      <c r="E24" s="25"/>
      <c r="F24" s="25"/>
      <c r="G24" s="25"/>
    </row>
    <row r="25" spans="1:7" x14ac:dyDescent="0.45">
      <c r="A25" s="25"/>
      <c r="B25" s="25"/>
      <c r="C25" s="25"/>
      <c r="D25" s="25"/>
      <c r="E25" s="25"/>
      <c r="F25" s="25"/>
      <c r="G25" s="25"/>
    </row>
    <row r="26" spans="1:7" x14ac:dyDescent="0.45">
      <c r="A26" s="25"/>
      <c r="B26" s="25"/>
      <c r="C26" s="25"/>
      <c r="D26" s="25"/>
      <c r="E26" s="25"/>
      <c r="F26" s="25"/>
      <c r="G26" s="25"/>
    </row>
    <row r="27" spans="1:7" x14ac:dyDescent="0.45">
      <c r="A27" s="25"/>
      <c r="B27" s="25"/>
      <c r="C27" s="25"/>
      <c r="D27" s="25"/>
      <c r="E27" s="25"/>
      <c r="F27" s="25"/>
      <c r="G27" s="25"/>
    </row>
    <row r="28" spans="1:7" x14ac:dyDescent="0.45">
      <c r="A28" s="25"/>
      <c r="B28" s="25"/>
      <c r="C28" s="25"/>
      <c r="D28" s="25"/>
      <c r="E28" s="25"/>
      <c r="F28" s="25"/>
      <c r="G28" s="25"/>
    </row>
    <row r="29" spans="1:7" x14ac:dyDescent="0.45">
      <c r="A29" s="25"/>
      <c r="B29" s="25"/>
      <c r="C29" s="25"/>
      <c r="D29" s="25"/>
      <c r="E29" s="25"/>
      <c r="F29" s="25"/>
      <c r="G29" s="25"/>
    </row>
    <row r="30" spans="1:7" x14ac:dyDescent="0.45">
      <c r="A30" s="25"/>
      <c r="B30" s="25"/>
      <c r="C30" s="25"/>
      <c r="D30" s="25"/>
      <c r="E30" s="25"/>
      <c r="F30" s="25"/>
      <c r="G30" s="25"/>
    </row>
    <row r="31" spans="1:7" x14ac:dyDescent="0.45">
      <c r="A31" s="25"/>
      <c r="B31" s="25"/>
      <c r="C31" s="25"/>
      <c r="D31" s="25"/>
      <c r="E31" s="25"/>
      <c r="F31" s="25"/>
      <c r="G31" s="25"/>
    </row>
    <row r="32" spans="1:7" ht="4.9000000000000004" customHeight="1" x14ac:dyDescent="0.45">
      <c r="A32" s="25"/>
      <c r="B32" s="25"/>
      <c r="C32" s="25"/>
      <c r="D32" s="25"/>
      <c r="E32" s="25"/>
      <c r="F32" s="25"/>
      <c r="G32" s="25"/>
    </row>
    <row r="33" spans="1:7" ht="14.25" hidden="1" customHeight="1" x14ac:dyDescent="0.45">
      <c r="A33" s="25"/>
      <c r="B33" s="25"/>
      <c r="C33" s="25"/>
      <c r="D33" s="25"/>
      <c r="E33" s="25"/>
      <c r="F33" s="25"/>
      <c r="G33" s="25"/>
    </row>
    <row r="34" spans="1:7" ht="3.75" hidden="1" customHeight="1" x14ac:dyDescent="0.45">
      <c r="A34" s="25"/>
      <c r="B34" s="25"/>
      <c r="C34" s="25"/>
      <c r="D34" s="25"/>
      <c r="E34" s="25"/>
      <c r="F34" s="25"/>
      <c r="G34" s="25"/>
    </row>
    <row r="35" spans="1:7" ht="14.25" hidden="1" customHeight="1" x14ac:dyDescent="0.45">
      <c r="A35" s="25"/>
      <c r="B35" s="25"/>
      <c r="C35" s="25"/>
      <c r="D35" s="25"/>
      <c r="E35" s="25"/>
      <c r="F35" s="25"/>
      <c r="G35" s="25"/>
    </row>
    <row r="36" spans="1:7" ht="60" hidden="1" customHeight="1" x14ac:dyDescent="0.45">
      <c r="A36" s="25"/>
      <c r="B36" s="25"/>
      <c r="C36" s="25"/>
      <c r="D36" s="25"/>
      <c r="E36" s="25"/>
      <c r="F36" s="25"/>
      <c r="G36" s="25"/>
    </row>
  </sheetData>
  <mergeCells count="1">
    <mergeCell ref="A16:G3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CC69-F956-49F4-9315-4E49C64CE9AF}">
  <dimension ref="A1:B16"/>
  <sheetViews>
    <sheetView workbookViewId="0">
      <selection sqref="A1:B16"/>
    </sheetView>
  </sheetViews>
  <sheetFormatPr defaultRowHeight="14.25" x14ac:dyDescent="0.45"/>
  <cols>
    <col min="1" max="1" width="18.265625" customWidth="1"/>
    <col min="2" max="2" width="20" customWidth="1"/>
  </cols>
  <sheetData>
    <row r="1" spans="1:2" x14ac:dyDescent="0.45">
      <c r="A1" s="12" t="s">
        <v>28</v>
      </c>
      <c r="B1" s="13"/>
    </row>
    <row r="2" spans="1:2" x14ac:dyDescent="0.45">
      <c r="A2" s="14" t="s">
        <v>10</v>
      </c>
      <c r="B2" s="15"/>
    </row>
    <row r="3" spans="1:2" x14ac:dyDescent="0.45">
      <c r="A3" s="4" t="s">
        <v>30</v>
      </c>
      <c r="B3">
        <v>15</v>
      </c>
    </row>
    <row r="4" spans="1:2" x14ac:dyDescent="0.45">
      <c r="A4" s="12" t="s">
        <v>8</v>
      </c>
      <c r="B4" s="13"/>
    </row>
    <row r="5" spans="1:2" x14ac:dyDescent="0.45">
      <c r="A5" s="14" t="s">
        <v>10</v>
      </c>
      <c r="B5" s="15"/>
    </row>
    <row r="6" spans="1:2" x14ac:dyDescent="0.45">
      <c r="A6" s="4" t="s">
        <v>12</v>
      </c>
      <c r="B6">
        <v>256</v>
      </c>
    </row>
    <row r="7" spans="1:2" x14ac:dyDescent="0.45">
      <c r="A7" s="4" t="s">
        <v>6</v>
      </c>
      <c r="B7">
        <v>2598</v>
      </c>
    </row>
    <row r="8" spans="1:2" x14ac:dyDescent="0.45">
      <c r="A8" s="4" t="s">
        <v>14</v>
      </c>
      <c r="B8">
        <v>129</v>
      </c>
    </row>
    <row r="9" spans="1:2" x14ac:dyDescent="0.45">
      <c r="A9" s="4" t="s">
        <v>16</v>
      </c>
      <c r="B9">
        <v>73</v>
      </c>
    </row>
    <row r="10" spans="1:2" x14ac:dyDescent="0.45">
      <c r="A10" s="12" t="s">
        <v>20</v>
      </c>
      <c r="B10" s="13"/>
    </row>
    <row r="11" spans="1:2" x14ac:dyDescent="0.45">
      <c r="A11" s="14" t="s">
        <v>10</v>
      </c>
      <c r="B11" s="15"/>
    </row>
    <row r="12" spans="1:2" x14ac:dyDescent="0.45">
      <c r="A12" s="4" t="s">
        <v>18</v>
      </c>
      <c r="B12">
        <v>21</v>
      </c>
    </row>
    <row r="13" spans="1:2" x14ac:dyDescent="0.45">
      <c r="A13" s="4" t="s">
        <v>22</v>
      </c>
      <c r="B13">
        <v>1028</v>
      </c>
    </row>
    <row r="14" spans="1:2" x14ac:dyDescent="0.45">
      <c r="A14" s="4" t="s">
        <v>26</v>
      </c>
      <c r="B14">
        <v>34</v>
      </c>
    </row>
    <row r="15" spans="1:2" x14ac:dyDescent="0.45">
      <c r="A15" s="4" t="s">
        <v>24</v>
      </c>
      <c r="B15">
        <v>744</v>
      </c>
    </row>
    <row r="16" spans="1:2" x14ac:dyDescent="0.45">
      <c r="A16" s="16" t="s">
        <v>34</v>
      </c>
      <c r="B16" s="17">
        <v>4898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D786E-061B-4C6C-A73F-B2A83D21FB59}">
  <dimension ref="A3:C17"/>
  <sheetViews>
    <sheetView workbookViewId="0">
      <selection activeCell="B22" sqref="B22"/>
    </sheetView>
  </sheetViews>
  <sheetFormatPr defaultRowHeight="14.25" x14ac:dyDescent="0.45"/>
  <cols>
    <col min="1" max="1" width="19.73046875" bestFit="1" customWidth="1"/>
    <col min="2" max="2" width="14.46484375" bestFit="1" customWidth="1"/>
    <col min="3" max="3" width="11.73046875" bestFit="1" customWidth="1"/>
  </cols>
  <sheetData>
    <row r="3" spans="1:3" x14ac:dyDescent="0.45">
      <c r="A3" s="1" t="s">
        <v>33</v>
      </c>
      <c r="B3" t="s">
        <v>66</v>
      </c>
      <c r="C3" t="s">
        <v>67</v>
      </c>
    </row>
    <row r="4" spans="1:3" x14ac:dyDescent="0.45">
      <c r="A4" s="2" t="s">
        <v>10</v>
      </c>
    </row>
    <row r="5" spans="1:3" x14ac:dyDescent="0.45">
      <c r="A5" s="3" t="s">
        <v>28</v>
      </c>
    </row>
    <row r="6" spans="1:3" x14ac:dyDescent="0.45">
      <c r="A6" s="4" t="s">
        <v>30</v>
      </c>
      <c r="B6">
        <v>0.27832000000000001</v>
      </c>
      <c r="C6">
        <v>27.814893999999999</v>
      </c>
    </row>
    <row r="7" spans="1:3" x14ac:dyDescent="0.45">
      <c r="A7" s="3" t="s">
        <v>8</v>
      </c>
    </row>
    <row r="8" spans="1:3" x14ac:dyDescent="0.45">
      <c r="A8" s="4" t="s">
        <v>12</v>
      </c>
      <c r="B8">
        <v>2.3128600000000001</v>
      </c>
      <c r="C8">
        <v>348.46009500000002</v>
      </c>
    </row>
    <row r="9" spans="1:3" x14ac:dyDescent="0.45">
      <c r="A9" s="4" t="s">
        <v>6</v>
      </c>
      <c r="B9">
        <v>7.0584199999999999</v>
      </c>
      <c r="C9">
        <v>4089.4736590000002</v>
      </c>
    </row>
    <row r="10" spans="1:3" x14ac:dyDescent="0.45">
      <c r="A10" s="4" t="s">
        <v>14</v>
      </c>
      <c r="B10">
        <v>0.63657699999999995</v>
      </c>
      <c r="C10">
        <v>169.58681899999999</v>
      </c>
    </row>
    <row r="11" spans="1:3" x14ac:dyDescent="0.45">
      <c r="A11" s="4" t="s">
        <v>16</v>
      </c>
      <c r="B11">
        <v>0.91621300000000006</v>
      </c>
      <c r="C11">
        <v>187.61860999999999</v>
      </c>
    </row>
    <row r="12" spans="1:3" x14ac:dyDescent="0.45">
      <c r="A12" s="3" t="s">
        <v>20</v>
      </c>
    </row>
    <row r="13" spans="1:3" x14ac:dyDescent="0.45">
      <c r="A13" s="4" t="s">
        <v>18</v>
      </c>
      <c r="B13">
        <v>1.04979</v>
      </c>
      <c r="C13">
        <v>31.209907999999999</v>
      </c>
    </row>
    <row r="14" spans="1:3" x14ac:dyDescent="0.45">
      <c r="A14" s="4" t="s">
        <v>22</v>
      </c>
      <c r="B14">
        <v>17.5989</v>
      </c>
      <c r="C14">
        <v>1162.1923240000001</v>
      </c>
    </row>
    <row r="15" spans="1:3" x14ac:dyDescent="0.45">
      <c r="A15" s="4" t="s">
        <v>26</v>
      </c>
      <c r="B15">
        <v>0.74935099999999999</v>
      </c>
      <c r="C15">
        <v>57.290157000000001</v>
      </c>
    </row>
    <row r="16" spans="1:3" x14ac:dyDescent="0.45">
      <c r="A16" s="4" t="s">
        <v>24</v>
      </c>
      <c r="B16">
        <v>2.5222000000000002</v>
      </c>
      <c r="C16">
        <v>664.55555300000003</v>
      </c>
    </row>
    <row r="17" spans="1:3" x14ac:dyDescent="0.45">
      <c r="A17" s="2" t="s">
        <v>34</v>
      </c>
      <c r="B17">
        <v>33.122630999999998</v>
      </c>
      <c r="C17">
        <v>6738.2020190000021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34257-EFD9-45BD-9895-051C22E8B741}">
  <dimension ref="A1:AB10"/>
  <sheetViews>
    <sheetView workbookViewId="0">
      <selection activeCell="F18" sqref="F18"/>
    </sheetView>
  </sheetViews>
  <sheetFormatPr defaultRowHeight="14.25" x14ac:dyDescent="0.45"/>
  <sheetData>
    <row r="1" spans="1:28" x14ac:dyDescent="0.4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0</v>
      </c>
      <c r="G1" t="s">
        <v>1</v>
      </c>
      <c r="H1" t="s">
        <v>45</v>
      </c>
      <c r="I1" t="s">
        <v>2</v>
      </c>
      <c r="J1" t="s">
        <v>3</v>
      </c>
      <c r="K1" t="s">
        <v>4</v>
      </c>
      <c r="L1" t="s">
        <v>5</v>
      </c>
      <c r="M1" t="s">
        <v>46</v>
      </c>
      <c r="N1" t="s">
        <v>47</v>
      </c>
      <c r="O1" t="s">
        <v>48</v>
      </c>
      <c r="P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  <c r="X1" t="s">
        <v>57</v>
      </c>
      <c r="Y1" t="s">
        <v>58</v>
      </c>
      <c r="Z1" t="s">
        <v>59</v>
      </c>
      <c r="AA1" t="s">
        <v>60</v>
      </c>
      <c r="AB1" t="s">
        <v>61</v>
      </c>
    </row>
    <row r="2" spans="1:28" x14ac:dyDescent="0.45">
      <c r="A2">
        <v>0</v>
      </c>
      <c r="B2" t="s">
        <v>62</v>
      </c>
      <c r="C2">
        <v>351</v>
      </c>
      <c r="D2">
        <v>0.70716400000000001</v>
      </c>
      <c r="E2">
        <v>1.1918E-2</v>
      </c>
      <c r="F2" t="s">
        <v>6</v>
      </c>
      <c r="G2" t="s">
        <v>7</v>
      </c>
      <c r="H2" t="s">
        <v>63</v>
      </c>
      <c r="I2" t="s">
        <v>8</v>
      </c>
      <c r="J2" t="s">
        <v>9</v>
      </c>
      <c r="K2" t="s">
        <v>10</v>
      </c>
      <c r="L2" t="s">
        <v>11</v>
      </c>
      <c r="M2" t="s">
        <v>35</v>
      </c>
      <c r="N2" t="s">
        <v>64</v>
      </c>
      <c r="O2" s="7">
        <v>45272</v>
      </c>
      <c r="P2" s="7">
        <v>45365</v>
      </c>
      <c r="Q2" t="s">
        <v>65</v>
      </c>
      <c r="R2">
        <v>129.99557799999999</v>
      </c>
      <c r="S2">
        <v>0</v>
      </c>
      <c r="T2">
        <v>0</v>
      </c>
      <c r="U2">
        <v>0</v>
      </c>
      <c r="V2">
        <v>0</v>
      </c>
      <c r="W2">
        <v>795</v>
      </c>
      <c r="X2">
        <v>5.5199999999999997E-4</v>
      </c>
      <c r="Y2">
        <v>4089.4736590000002</v>
      </c>
      <c r="Z2">
        <v>7058420</v>
      </c>
      <c r="AA2">
        <v>705.84299999999996</v>
      </c>
      <c r="AB2">
        <v>7.0584199999999999</v>
      </c>
    </row>
    <row r="3" spans="1:28" x14ac:dyDescent="0.45">
      <c r="A3">
        <v>1</v>
      </c>
      <c r="B3" t="s">
        <v>62</v>
      </c>
      <c r="C3">
        <v>352</v>
      </c>
      <c r="D3">
        <v>0.64156400000000002</v>
      </c>
      <c r="E3">
        <v>1.4251E-2</v>
      </c>
      <c r="F3" t="s">
        <v>12</v>
      </c>
      <c r="G3" t="s">
        <v>13</v>
      </c>
      <c r="H3" t="s">
        <v>63</v>
      </c>
      <c r="I3" t="s">
        <v>8</v>
      </c>
      <c r="J3" t="s">
        <v>9</v>
      </c>
      <c r="K3" t="s">
        <v>10</v>
      </c>
      <c r="L3" t="s">
        <v>11</v>
      </c>
      <c r="M3" t="s">
        <v>35</v>
      </c>
      <c r="N3" t="s">
        <v>64</v>
      </c>
      <c r="O3" s="7">
        <v>45272</v>
      </c>
      <c r="P3" s="7">
        <v>45365</v>
      </c>
      <c r="Q3" t="s">
        <v>65</v>
      </c>
      <c r="R3">
        <v>155.584845</v>
      </c>
      <c r="S3">
        <v>0</v>
      </c>
      <c r="T3">
        <v>0</v>
      </c>
      <c r="U3">
        <v>0</v>
      </c>
      <c r="V3">
        <v>1</v>
      </c>
      <c r="W3">
        <v>203</v>
      </c>
      <c r="X3">
        <v>1.4100000000000001E-4</v>
      </c>
      <c r="Y3">
        <v>348.46009500000002</v>
      </c>
      <c r="Z3">
        <v>2312860</v>
      </c>
      <c r="AA3">
        <v>231.286</v>
      </c>
      <c r="AB3">
        <v>2.3128600000000001</v>
      </c>
    </row>
    <row r="4" spans="1:28" x14ac:dyDescent="0.45">
      <c r="A4">
        <v>2</v>
      </c>
      <c r="B4" t="s">
        <v>62</v>
      </c>
      <c r="C4">
        <v>354</v>
      </c>
      <c r="D4">
        <v>0.49746600000000002</v>
      </c>
      <c r="E4">
        <v>7.5770000000000004E-3</v>
      </c>
      <c r="F4" t="s">
        <v>14</v>
      </c>
      <c r="G4" t="s">
        <v>15</v>
      </c>
      <c r="H4" t="s">
        <v>63</v>
      </c>
      <c r="I4" t="s">
        <v>8</v>
      </c>
      <c r="J4" t="s">
        <v>9</v>
      </c>
      <c r="K4" t="s">
        <v>10</v>
      </c>
      <c r="L4" t="s">
        <v>11</v>
      </c>
      <c r="M4" t="s">
        <v>35</v>
      </c>
      <c r="N4" t="s">
        <v>64</v>
      </c>
      <c r="O4" s="7">
        <v>45272</v>
      </c>
      <c r="P4" s="7">
        <v>45365</v>
      </c>
      <c r="Q4" t="s">
        <v>65</v>
      </c>
      <c r="R4">
        <v>82.565195000000003</v>
      </c>
      <c r="S4">
        <v>0</v>
      </c>
      <c r="T4">
        <v>0</v>
      </c>
      <c r="U4">
        <v>0</v>
      </c>
      <c r="V4">
        <v>2</v>
      </c>
      <c r="W4">
        <v>75</v>
      </c>
      <c r="X4">
        <v>5.1999999999999997E-5</v>
      </c>
      <c r="Y4">
        <v>169.58681899999999</v>
      </c>
      <c r="Z4">
        <v>636577</v>
      </c>
      <c r="AA4">
        <v>63.657699999999998</v>
      </c>
      <c r="AB4">
        <v>0.63657699999999995</v>
      </c>
    </row>
    <row r="5" spans="1:28" x14ac:dyDescent="0.45">
      <c r="A5">
        <v>3</v>
      </c>
      <c r="B5" t="s">
        <v>62</v>
      </c>
      <c r="C5">
        <v>355</v>
      </c>
      <c r="D5">
        <v>0.38480700000000001</v>
      </c>
      <c r="E5">
        <v>6.6559999999999996E-3</v>
      </c>
      <c r="F5" t="s">
        <v>16</v>
      </c>
      <c r="G5" t="s">
        <v>17</v>
      </c>
      <c r="H5" t="s">
        <v>63</v>
      </c>
      <c r="I5" t="s">
        <v>8</v>
      </c>
      <c r="J5" t="s">
        <v>9</v>
      </c>
      <c r="K5" t="s">
        <v>10</v>
      </c>
      <c r="L5" t="s">
        <v>11</v>
      </c>
      <c r="M5" t="s">
        <v>35</v>
      </c>
      <c r="N5" t="s">
        <v>64</v>
      </c>
      <c r="O5" s="7">
        <v>45272</v>
      </c>
      <c r="P5" s="7">
        <v>45365</v>
      </c>
      <c r="Q5" t="s">
        <v>65</v>
      </c>
      <c r="R5">
        <v>72.620784</v>
      </c>
      <c r="S5">
        <v>0</v>
      </c>
      <c r="T5">
        <v>0</v>
      </c>
      <c r="U5">
        <v>0</v>
      </c>
      <c r="V5">
        <v>3</v>
      </c>
      <c r="W5">
        <v>90</v>
      </c>
      <c r="X5">
        <v>6.2000000000000003E-5</v>
      </c>
      <c r="Y5">
        <v>187.61860999999999</v>
      </c>
      <c r="Z5">
        <v>916213</v>
      </c>
      <c r="AA5">
        <v>91.621300000000005</v>
      </c>
      <c r="AB5">
        <v>0.91621300000000006</v>
      </c>
    </row>
    <row r="6" spans="1:28" x14ac:dyDescent="0.45">
      <c r="A6">
        <v>4</v>
      </c>
      <c r="B6" t="s">
        <v>62</v>
      </c>
      <c r="C6">
        <v>365</v>
      </c>
      <c r="D6">
        <v>0.78045399999999998</v>
      </c>
      <c r="E6">
        <v>2.2667E-2</v>
      </c>
      <c r="F6" t="s">
        <v>18</v>
      </c>
      <c r="G6" t="s">
        <v>19</v>
      </c>
      <c r="H6" t="s">
        <v>63</v>
      </c>
      <c r="I6" t="s">
        <v>20</v>
      </c>
      <c r="J6" t="s">
        <v>21</v>
      </c>
      <c r="K6" t="s">
        <v>10</v>
      </c>
      <c r="L6" t="s">
        <v>11</v>
      </c>
      <c r="M6" t="s">
        <v>35</v>
      </c>
      <c r="N6" t="s">
        <v>64</v>
      </c>
      <c r="O6" s="7">
        <v>45272</v>
      </c>
      <c r="P6" s="7">
        <v>45365</v>
      </c>
      <c r="Q6" t="s">
        <v>65</v>
      </c>
      <c r="R6">
        <v>246.59241900000001</v>
      </c>
      <c r="S6">
        <v>0</v>
      </c>
      <c r="T6">
        <v>0</v>
      </c>
      <c r="U6">
        <v>0</v>
      </c>
      <c r="V6">
        <v>4</v>
      </c>
      <c r="W6">
        <v>23</v>
      </c>
      <c r="X6">
        <v>1.5999999999999999E-5</v>
      </c>
      <c r="Y6">
        <v>31.209907999999999</v>
      </c>
      <c r="Z6">
        <v>1049790</v>
      </c>
      <c r="AA6">
        <v>104.979</v>
      </c>
      <c r="AB6">
        <v>1.04979</v>
      </c>
    </row>
    <row r="7" spans="1:28" x14ac:dyDescent="0.45">
      <c r="A7">
        <v>5</v>
      </c>
      <c r="B7" t="s">
        <v>62</v>
      </c>
      <c r="C7">
        <v>366</v>
      </c>
      <c r="D7">
        <v>2.023536</v>
      </c>
      <c r="E7">
        <v>8.9800000000000005E-2</v>
      </c>
      <c r="F7" t="s">
        <v>22</v>
      </c>
      <c r="G7" t="s">
        <v>23</v>
      </c>
      <c r="H7" t="s">
        <v>63</v>
      </c>
      <c r="I7" t="s">
        <v>20</v>
      </c>
      <c r="J7" t="s">
        <v>21</v>
      </c>
      <c r="K7" t="s">
        <v>10</v>
      </c>
      <c r="L7" t="s">
        <v>11</v>
      </c>
      <c r="M7" t="s">
        <v>35</v>
      </c>
      <c r="N7" t="s">
        <v>64</v>
      </c>
      <c r="O7" s="7">
        <v>45272</v>
      </c>
      <c r="P7" s="7">
        <v>45365</v>
      </c>
      <c r="Q7" t="s">
        <v>65</v>
      </c>
      <c r="R7">
        <v>976.95922700000006</v>
      </c>
      <c r="S7">
        <v>0</v>
      </c>
      <c r="T7">
        <v>0</v>
      </c>
      <c r="U7">
        <v>0</v>
      </c>
      <c r="V7">
        <v>5</v>
      </c>
      <c r="W7">
        <v>273</v>
      </c>
      <c r="X7">
        <v>1.9000000000000001E-4</v>
      </c>
      <c r="Y7">
        <v>1162.1923240000001</v>
      </c>
      <c r="Z7">
        <v>17598900</v>
      </c>
      <c r="AA7">
        <v>1759.89</v>
      </c>
      <c r="AB7">
        <v>17.5989</v>
      </c>
    </row>
    <row r="8" spans="1:28" x14ac:dyDescent="0.45">
      <c r="A8">
        <v>6</v>
      </c>
      <c r="B8" t="s">
        <v>62</v>
      </c>
      <c r="C8">
        <v>367</v>
      </c>
      <c r="D8">
        <v>0.706758</v>
      </c>
      <c r="E8">
        <v>1.0874E-2</v>
      </c>
      <c r="F8" t="s">
        <v>24</v>
      </c>
      <c r="G8" t="s">
        <v>25</v>
      </c>
      <c r="H8" t="s">
        <v>63</v>
      </c>
      <c r="I8" t="s">
        <v>20</v>
      </c>
      <c r="J8" t="s">
        <v>21</v>
      </c>
      <c r="K8" t="s">
        <v>10</v>
      </c>
      <c r="L8" t="s">
        <v>11</v>
      </c>
      <c r="M8" t="s">
        <v>35</v>
      </c>
      <c r="N8" t="s">
        <v>64</v>
      </c>
      <c r="O8" s="7">
        <v>45272</v>
      </c>
      <c r="P8" s="7">
        <v>45365</v>
      </c>
      <c r="Q8" t="s">
        <v>65</v>
      </c>
      <c r="R8">
        <v>118.435024</v>
      </c>
      <c r="S8">
        <v>0</v>
      </c>
      <c r="T8">
        <v>0</v>
      </c>
      <c r="U8">
        <v>0</v>
      </c>
      <c r="V8">
        <v>6</v>
      </c>
      <c r="W8">
        <v>230</v>
      </c>
      <c r="X8">
        <v>1.6000000000000001E-4</v>
      </c>
      <c r="Y8">
        <v>664.55555300000003</v>
      </c>
      <c r="Z8">
        <v>2522200</v>
      </c>
      <c r="AA8">
        <v>252.22</v>
      </c>
      <c r="AB8">
        <v>2.5222000000000002</v>
      </c>
    </row>
    <row r="9" spans="1:28" x14ac:dyDescent="0.45">
      <c r="A9">
        <v>7</v>
      </c>
      <c r="B9" t="s">
        <v>62</v>
      </c>
      <c r="C9">
        <v>368</v>
      </c>
      <c r="D9">
        <v>0.44014199999999998</v>
      </c>
      <c r="E9">
        <v>3.8990000000000001E-3</v>
      </c>
      <c r="F9" t="s">
        <v>26</v>
      </c>
      <c r="G9" t="s">
        <v>27</v>
      </c>
      <c r="H9" t="s">
        <v>63</v>
      </c>
      <c r="I9" t="s">
        <v>20</v>
      </c>
      <c r="J9" t="s">
        <v>21</v>
      </c>
      <c r="K9" t="s">
        <v>10</v>
      </c>
      <c r="L9" t="s">
        <v>11</v>
      </c>
      <c r="M9" t="s">
        <v>35</v>
      </c>
      <c r="N9" t="s">
        <v>64</v>
      </c>
      <c r="O9" s="7">
        <v>45272</v>
      </c>
      <c r="P9" s="7">
        <v>45365</v>
      </c>
      <c r="Q9" t="s">
        <v>65</v>
      </c>
      <c r="R9">
        <v>42.495519999999999</v>
      </c>
      <c r="S9">
        <v>0</v>
      </c>
      <c r="T9">
        <v>0</v>
      </c>
      <c r="U9">
        <v>0</v>
      </c>
      <c r="V9">
        <v>7</v>
      </c>
      <c r="W9">
        <v>52</v>
      </c>
      <c r="X9">
        <v>3.6000000000000001E-5</v>
      </c>
      <c r="Y9">
        <v>57.290157000000001</v>
      </c>
      <c r="Z9">
        <v>749351</v>
      </c>
      <c r="AA9">
        <v>74.935100000000006</v>
      </c>
      <c r="AB9">
        <v>0.74935099999999999</v>
      </c>
    </row>
    <row r="10" spans="1:28" x14ac:dyDescent="0.45">
      <c r="A10">
        <v>8</v>
      </c>
      <c r="B10" t="s">
        <v>62</v>
      </c>
      <c r="C10">
        <v>381</v>
      </c>
      <c r="D10">
        <v>0.75223499999999999</v>
      </c>
      <c r="E10">
        <v>1.0883E-2</v>
      </c>
      <c r="F10" t="s">
        <v>30</v>
      </c>
      <c r="G10" t="s">
        <v>31</v>
      </c>
      <c r="H10" t="s">
        <v>63</v>
      </c>
      <c r="I10" t="s">
        <v>28</v>
      </c>
      <c r="J10" t="s">
        <v>29</v>
      </c>
      <c r="K10" t="s">
        <v>10</v>
      </c>
      <c r="L10" t="s">
        <v>11</v>
      </c>
      <c r="M10" t="s">
        <v>35</v>
      </c>
      <c r="N10" t="s">
        <v>64</v>
      </c>
      <c r="O10" s="7">
        <v>45272</v>
      </c>
      <c r="P10" s="7">
        <v>45365</v>
      </c>
      <c r="Q10" t="s">
        <v>65</v>
      </c>
      <c r="R10">
        <v>118.855324</v>
      </c>
      <c r="S10">
        <v>0</v>
      </c>
      <c r="T10">
        <v>0</v>
      </c>
      <c r="U10">
        <v>0</v>
      </c>
      <c r="V10">
        <v>8</v>
      </c>
      <c r="W10">
        <v>23</v>
      </c>
      <c r="X10">
        <v>1.5999999999999999E-5</v>
      </c>
      <c r="Y10">
        <v>27.814893999999999</v>
      </c>
      <c r="Z10">
        <v>278320</v>
      </c>
      <c r="AA10">
        <v>27.832000000000001</v>
      </c>
      <c r="AB10">
        <v>0.27832000000000001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Stats</vt:lpstr>
      <vt:lpstr>Sheet1</vt:lpstr>
      <vt:lpstr>Nepal Sum</vt:lpstr>
      <vt:lpstr>Data_NPL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Suwanan SATEIANDEE</dc:creator>
  <cp:lastModifiedBy>Suwanan SATEIANDEE</cp:lastModifiedBy>
  <dcterms:created xsi:type="dcterms:W3CDTF">2026-08-27T11:25:43Z</dcterms:created>
  <dcterms:modified xsi:type="dcterms:W3CDTF">2026-08-28T13:23:41Z</dcterms:modified>
</cp:coreProperties>
</file>